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Januar" state="visible" r:id="rId5"/>
    <sheet sheetId="3" name="Februar" state="visible" r:id="rId6"/>
    <sheet sheetId="4" name="März" state="visible" r:id="rId7"/>
    <sheet sheetId="5" name="April" state="visible" r:id="rId8"/>
    <sheet sheetId="6" name="Mai" state="visible" r:id="rId9"/>
    <sheet sheetId="7" name="Juni" state="visible" r:id="rId10"/>
    <sheet sheetId="8" name="Juli" state="visible" r:id="rId11"/>
    <sheet sheetId="9" name="August" state="visible" r:id="rId12"/>
    <sheet sheetId="10" name="September" state="visible" r:id="rId13"/>
    <sheet sheetId="11" name="Oktober" state="visible" r:id="rId14"/>
    <sheet sheetId="12" name="November" state="visible" r:id="rId15"/>
    <sheet sheetId="13" name="Dezember" state="visible" r:id="rId16"/>
  </sheets>
  <calcPr calcId="171027"/>
</workbook>
</file>

<file path=xl/sharedStrings.xml><?xml version="1.0" encoding="utf-8"?>
<sst xmlns="http://schemas.openxmlformats.org/spreadsheetml/2006/main" count="636" uniqueCount="55">
  <si>
    <t>Stundenzettel 2026 – Anleitung</t>
  </si>
  <si>
    <t>Vorlage von MetronHR</t>
  </si>
  <si>
    <t>1. Trage oben deinen Namen und die Soll-Stunden pro Tag ein (z. B. 8,00).</t>
  </si>
  <si>
    <t>2. Pro Tag: Beginn, Ende und Pause (in Minuten) eingeben – die Ist-Stunden werden automatisch berechnet.</t>
  </si>
  <si>
    <t>3. Die Differenz zum Tagessoll und der Monats-Saldo aktualisieren sich automatisch.</t>
  </si>
  <si>
    <t>4. Wochenenden und bundeseinheitliche Feiertage 2026 sind grau bzw. rot markiert.</t>
  </si>
  <si>
    <t>5. Druck-Layout: Datei &gt; Drucken &gt; "Auf eine Seite anpassen".</t>
  </si>
  <si>
    <t/>
  </si>
  <si>
    <t>Hinweis: Diese Vorlage erfüllt die Felder einer Zeiterfassung nach BAG-Urteil (1 ABR 22/21).</t>
  </si>
  <si>
    <t>Verbindliche, manipulationssichere Aufzeichnung im Team leistet eine Software wie MetronHR.</t>
  </si>
  <si>
    <t>Stundenzettel Januar 2026</t>
  </si>
  <si>
    <t>Mitarbeiter:</t>
  </si>
  <si>
    <t>Personalnummer:</t>
  </si>
  <si>
    <t>Soll/Tag (h):</t>
  </si>
  <si>
    <t>Kostenstelle:</t>
  </si>
  <si>
    <t>Datum</t>
  </si>
  <si>
    <t>Tag</t>
  </si>
  <si>
    <t>Beginn</t>
  </si>
  <si>
    <t>Ende</t>
  </si>
  <si>
    <t>Pause (Min)</t>
  </si>
  <si>
    <t>Soll (h)</t>
  </si>
  <si>
    <t>Ist (h)</t>
  </si>
  <si>
    <t>Differenz</t>
  </si>
  <si>
    <t>Notiz</t>
  </si>
  <si>
    <t>Do</t>
  </si>
  <si>
    <t>Neujahr</t>
  </si>
  <si>
    <t>Fr</t>
  </si>
  <si>
    <t>Sa</t>
  </si>
  <si>
    <t>So</t>
  </si>
  <si>
    <t>Mo</t>
  </si>
  <si>
    <t>Di</t>
  </si>
  <si>
    <t>Mi</t>
  </si>
  <si>
    <t>Summe Monat</t>
  </si>
  <si>
    <t>Datum, Unterschrift Mitarbeiter</t>
  </si>
  <si>
    <t>Datum, Unterschrift Vorgesetzte:r</t>
  </si>
  <si>
    <t>Vorlage von MetronHR – www.metronhr.de | Frei verwendbar im Unternehmen.</t>
  </si>
  <si>
    <t>Stundenzettel Februar 2026</t>
  </si>
  <si>
    <t>Stundenzettel März 2026</t>
  </si>
  <si>
    <t>Stundenzettel April 2026</t>
  </si>
  <si>
    <t>Karfreitag</t>
  </si>
  <si>
    <t>Ostermontag</t>
  </si>
  <si>
    <t>Stundenzettel Mai 2026</t>
  </si>
  <si>
    <t>Tag der Arbeit</t>
  </si>
  <si>
    <t>Christi Himmelfahrt</t>
  </si>
  <si>
    <t>Pfingstmontag</t>
  </si>
  <si>
    <t>Stundenzettel Juni 2026</t>
  </si>
  <si>
    <t>Stundenzettel Juli 2026</t>
  </si>
  <si>
    <t>Stundenzettel August 2026</t>
  </si>
  <si>
    <t>Stundenzettel September 2026</t>
  </si>
  <si>
    <t>Stundenzettel Oktober 2026</t>
  </si>
  <si>
    <t>Tag der Deutschen Einheit</t>
  </si>
  <si>
    <t>Stundenzettel November 2026</t>
  </si>
  <si>
    <t>Stundenzettel Dezember 2026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</si>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</sst>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"/>
    <numFmt numFmtId="165" formatCode="hh:mm"/>
    <numFmt numFmtId="166" formatCode="+0.00;-0.00;0.00"/>
  </numFmts>
  <fonts count="11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111111"/>
      <sz val="16"/>
      <name val="Calibri"/>
    </font>
    <font>
      <b/>
    </font>
    <font>
      <b/>
      <color rgb="FFFFFFFF"/>
      <sz val="11"/>
      <name val="Calibri"/>
    </font>
    <font/>
    <font>
      <i/>
      <color rgb="FFB91C1C"/>
    </font>
    <font>
      <color rgb="FF6B7280"/>
      <sz val="9"/>
    </font>
    <font>
      <i/>
      <color rgb="FF6B7280"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FEE2E2"/>
      </patternFill>
    </fill>
    <fill>
      <patternFill patternType="solid">
        <fgColor rgb="FFF3F4F6"/>
      </patternFill>
    </fill>
    <fill>
      <patternFill patternType="solid">
        <fgColor rgb="FFE6ECE7"/>
      </patternFill>
    </fill>
  </fills>
  <borders count="4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  <border>
      <left/>
      <right/>
      <top style="thin">
        <color rgb="FF11111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2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0" fillId="3" borderId="2" xfId="0" applyNumberFormat="1" applyFill="1" applyBorder="1"/>
    <xf numFmtId="1" fontId="0" fillId="3" borderId="2" xfId="0" applyNumberFormat="1" applyFill="1" applyBorder="1"/>
    <xf numFmtId="2" fontId="0" fillId="3" borderId="2" xfId="0" applyNumberFormat="1" applyFill="1" applyBorder="1"/>
    <xf numFmtId="166" fontId="0" fillId="3" borderId="2" xfId="0" applyNumberFormat="1" applyFill="1" applyBorder="1"/>
    <xf numFmtId="0" fontId="8" fillId="3" borderId="2" xfId="0" applyFont="1" applyFill="1" applyBorder="1"/>
    <xf numFmtId="164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6" fontId="0" fillId="0" borderId="2" xfId="0" applyNumberFormat="1" applyBorder="1"/>
    <xf numFmtId="0" fontId="0" fillId="0" borderId="2" xfId="0" applyBorder="1"/>
    <xf numFmtId="164" fontId="0" fillId="4" borderId="2" xfId="0" applyNumberForma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5" fontId="0" fillId="4" borderId="2" xfId="0" applyNumberFormat="1" applyFill="1" applyBorder="1"/>
    <xf numFmtId="1" fontId="0" fillId="4" borderId="2" xfId="0" applyNumberFormat="1" applyFill="1" applyBorder="1"/>
    <xf numFmtId="2" fontId="0" fillId="4" borderId="2" xfId="0" applyNumberFormat="1" applyFill="1" applyBorder="1"/>
    <xf numFmtId="166" fontId="0" fillId="4" borderId="2" xfId="0" applyNumberFormat="1" applyFill="1" applyBorder="1"/>
    <xf numFmtId="0" fontId="0" fillId="4" borderId="2" xfId="0" applyFill="1" applyBorder="1"/>
    <xf numFmtId="2" fontId="5" fillId="5" borderId="0" xfId="0" applyNumberFormat="1" applyFont="1" applyFill="1"/>
    <xf numFmtId="166" fontId="5" fillId="5" borderId="0" xfId="0" applyNumberFormat="1" applyFont="1" applyFill="1"/>
    <xf numFmtId="0" fontId="9" fillId="0" borderId="3" xfId="0" applyFont="1" applyBorder="1"/>
    <xf numFmtId="0" fontId="10" fillId="0" borderId="0" xfId="0" applyFont="1"/>
    <xf numFmtId="0" fontId="5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3"/>
  <sheetFormatPr defaultRowHeight="15" outlineLevelRow="0" outlineLevelCol="0" x14ac:dyDescent="55"/>
  <cols>
    <col min="1" max="1" width="90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  <row r="12" spans="1:1" x14ac:dyDescent="0.25">
      <c r="A12" s="3" t="s">
        <v>8</v>
      </c>
    </row>
    <row r="13" spans="1:1" x14ac:dyDescent="0.25">
      <c r="A13" s="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2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48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46265.91666666667</v>
      </c>
      <c r="B7" s="16" t="s">
        <v>30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46266.91666666667</v>
      </c>
      <c r="B8" s="16" t="s">
        <v>31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46267.91666666667</v>
      </c>
      <c r="B9" s="16" t="s">
        <v>24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46268.91666666667</v>
      </c>
      <c r="B10" s="16" t="s">
        <v>26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22">
        <v>46269.91666666667</v>
      </c>
      <c r="B11" s="23" t="s">
        <v>27</v>
      </c>
      <c r="C11" s="24"/>
      <c r="D11" s="24"/>
      <c r="E11" s="25"/>
      <c r="F11" s="26">
        <f>IF(OR(B11="Sa",B11="So"),0,$B$4)</f>
        <v>0</v>
      </c>
      <c r="G11" s="26">
        <f>IF(AND(C11&lt;&gt;"",D11&lt;&gt;""),(D11-C11)*24-IFERROR(E11,0)/60,"")</f>
      </c>
      <c r="H11" s="27">
        <f>IF(G11="","",G11-F11)</f>
      </c>
      <c r="I11" s="28"/>
    </row>
    <row r="12" spans="1:9" x14ac:dyDescent="0.25">
      <c r="A12" s="22">
        <v>46270.91666666667</v>
      </c>
      <c r="B12" s="23" t="s">
        <v>28</v>
      </c>
      <c r="C12" s="24"/>
      <c r="D12" s="24"/>
      <c r="E12" s="25"/>
      <c r="F12" s="26">
        <f>IF(OR(B12="Sa",B12="So"),0,$B$4)</f>
        <v>0</v>
      </c>
      <c r="G12" s="26">
        <f>IF(AND(C12&lt;&gt;"",D12&lt;&gt;""),(D12-C12)*24-IFERROR(E12,0)/60,"")</f>
      </c>
      <c r="H12" s="27">
        <f>IF(G12="","",G12-F12)</f>
      </c>
      <c r="I12" s="28"/>
    </row>
    <row r="13" spans="1:9" x14ac:dyDescent="0.25">
      <c r="A13" s="15">
        <v>46271.91666666667</v>
      </c>
      <c r="B13" s="16" t="s">
        <v>29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46272.91666666667</v>
      </c>
      <c r="B14" s="16" t="s">
        <v>30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46273.91666666667</v>
      </c>
      <c r="B15" s="16" t="s">
        <v>31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46274.91666666667</v>
      </c>
      <c r="B16" s="16" t="s">
        <v>24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46275.91666666667</v>
      </c>
      <c r="B17" s="16" t="s">
        <v>26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22">
        <v>46276.91666666667</v>
      </c>
      <c r="B18" s="23" t="s">
        <v>27</v>
      </c>
      <c r="C18" s="24"/>
      <c r="D18" s="24"/>
      <c r="E18" s="25"/>
      <c r="F18" s="26">
        <f>IF(OR(B18="Sa",B18="So"),0,$B$4)</f>
        <v>0</v>
      </c>
      <c r="G18" s="26">
        <f>IF(AND(C18&lt;&gt;"",D18&lt;&gt;""),(D18-C18)*24-IFERROR(E18,0)/60,"")</f>
      </c>
      <c r="H18" s="27">
        <f>IF(G18="","",G18-F18)</f>
      </c>
      <c r="I18" s="28"/>
    </row>
    <row r="19" spans="1:9" x14ac:dyDescent="0.25">
      <c r="A19" s="22">
        <v>46277.91666666667</v>
      </c>
      <c r="B19" s="23" t="s">
        <v>28</v>
      </c>
      <c r="C19" s="24"/>
      <c r="D19" s="24"/>
      <c r="E19" s="25"/>
      <c r="F19" s="26">
        <f>IF(OR(B19="Sa",B19="So"),0,$B$4)</f>
        <v>0</v>
      </c>
      <c r="G19" s="26">
        <f>IF(AND(C19&lt;&gt;"",D19&lt;&gt;""),(D19-C19)*24-IFERROR(E19,0)/60,"")</f>
      </c>
      <c r="H19" s="27">
        <f>IF(G19="","",G19-F19)</f>
      </c>
      <c r="I19" s="28"/>
    </row>
    <row r="20" spans="1:9" x14ac:dyDescent="0.25">
      <c r="A20" s="15">
        <v>46278.91666666667</v>
      </c>
      <c r="B20" s="16" t="s">
        <v>29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46279.91666666667</v>
      </c>
      <c r="B21" s="16" t="s">
        <v>30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46280.91666666667</v>
      </c>
      <c r="B22" s="16" t="s">
        <v>31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46281.91666666667</v>
      </c>
      <c r="B23" s="16" t="s">
        <v>24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46282.91666666667</v>
      </c>
      <c r="B24" s="16" t="s">
        <v>26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22">
        <v>46283.91666666667</v>
      </c>
      <c r="B25" s="23" t="s">
        <v>27</v>
      </c>
      <c r="C25" s="24"/>
      <c r="D25" s="24"/>
      <c r="E25" s="25"/>
      <c r="F25" s="26">
        <f>IF(OR(B25="Sa",B25="So"),0,$B$4)</f>
        <v>0</v>
      </c>
      <c r="G25" s="26">
        <f>IF(AND(C25&lt;&gt;"",D25&lt;&gt;""),(D25-C25)*24-IFERROR(E25,0)/60,"")</f>
      </c>
      <c r="H25" s="27">
        <f>IF(G25="","",G25-F25)</f>
      </c>
      <c r="I25" s="28"/>
    </row>
    <row r="26" spans="1:9" x14ac:dyDescent="0.25">
      <c r="A26" s="22">
        <v>46284.91666666667</v>
      </c>
      <c r="B26" s="23" t="s">
        <v>28</v>
      </c>
      <c r="C26" s="24"/>
      <c r="D26" s="24"/>
      <c r="E26" s="25"/>
      <c r="F26" s="26">
        <f>IF(OR(B26="Sa",B26="So"),0,$B$4)</f>
        <v>0</v>
      </c>
      <c r="G26" s="26">
        <f>IF(AND(C26&lt;&gt;"",D26&lt;&gt;""),(D26-C26)*24-IFERROR(E26,0)/60,"")</f>
      </c>
      <c r="H26" s="27">
        <f>IF(G26="","",G26-F26)</f>
      </c>
      <c r="I26" s="28"/>
    </row>
    <row r="27" spans="1:9" x14ac:dyDescent="0.25">
      <c r="A27" s="15">
        <v>46285.91666666667</v>
      </c>
      <c r="B27" s="16" t="s">
        <v>29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46286.91666666667</v>
      </c>
      <c r="B28" s="16" t="s">
        <v>30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46287.91666666667</v>
      </c>
      <c r="B29" s="16" t="s">
        <v>31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46288.91666666667</v>
      </c>
      <c r="B30" s="16" t="s">
        <v>24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46289.91666666667</v>
      </c>
      <c r="B31" s="16" t="s">
        <v>26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22">
        <v>46290.91666666667</v>
      </c>
      <c r="B32" s="23" t="s">
        <v>27</v>
      </c>
      <c r="C32" s="24"/>
      <c r="D32" s="24"/>
      <c r="E32" s="25"/>
      <c r="F32" s="26">
        <f>IF(OR(B32="Sa",B32="So"),0,$B$4)</f>
        <v>0</v>
      </c>
      <c r="G32" s="26">
        <f>IF(AND(C32&lt;&gt;"",D32&lt;&gt;""),(D32-C32)*24-IFERROR(E32,0)/60,"")</f>
      </c>
      <c r="H32" s="27">
        <f>IF(G32="","",G32-F32)</f>
      </c>
      <c r="I32" s="28"/>
    </row>
    <row r="33" spans="1:9" x14ac:dyDescent="0.25">
      <c r="A33" s="22">
        <v>46291.91666666667</v>
      </c>
      <c r="B33" s="23" t="s">
        <v>28</v>
      </c>
      <c r="C33" s="24"/>
      <c r="D33" s="24"/>
      <c r="E33" s="25"/>
      <c r="F33" s="26">
        <f>IF(OR(B33="Sa",B33="So"),0,$B$4)</f>
        <v>0</v>
      </c>
      <c r="G33" s="26">
        <f>IF(AND(C33&lt;&gt;"",D33&lt;&gt;""),(D33-C33)*24-IFERROR(E33,0)/60,"")</f>
      </c>
      <c r="H33" s="27">
        <f>IF(G33="","",G33-F33)</f>
      </c>
      <c r="I33" s="28"/>
    </row>
    <row r="34" spans="1:9" x14ac:dyDescent="0.25">
      <c r="A34" s="15">
        <v>46292.91666666667</v>
      </c>
      <c r="B34" s="16" t="s">
        <v>29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46293.91666666667</v>
      </c>
      <c r="B35" s="16" t="s">
        <v>30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46294.91666666667</v>
      </c>
      <c r="B36" s="16" t="s">
        <v>31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8" x14ac:dyDescent="0.25">
      <c r="A37" s="5" t="s">
        <v>32</v>
      </c>
      <c r="B37" s="5"/>
      <c r="C37" s="5"/>
      <c r="D37" s="5"/>
      <c r="E37" s="5"/>
      <c r="F37" s="29">
        <f>SUM(F7:F36)</f>
      </c>
      <c r="G37" s="29">
        <f>SUM(G7:G36)</f>
      </c>
      <c r="H37" s="30">
        <f>G37-F37</f>
      </c>
    </row>
    <row r="40" spans="1:9" x14ac:dyDescent="0.25">
      <c r="A40" s="31" t="s">
        <v>33</v>
      </c>
      <c r="B40" s="31"/>
      <c r="C40" s="31"/>
      <c r="D40" s="31"/>
      <c r="F40" s="31" t="s">
        <v>34</v>
      </c>
      <c r="G40" s="31"/>
      <c r="H40" s="31"/>
      <c r="I40" s="31"/>
    </row>
    <row r="42" spans="1:1" x14ac:dyDescent="0.25">
      <c r="A42" s="32" t="s">
        <v>35</v>
      </c>
    </row>
  </sheetData>
  <mergeCells count="4">
    <mergeCell ref="D1:I1"/>
    <mergeCell ref="A37:E37"/>
    <mergeCell ref="A40:D40"/>
    <mergeCell ref="F40:I40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49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46295.91666666667</v>
      </c>
      <c r="B7" s="16" t="s">
        <v>24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46296.91666666667</v>
      </c>
      <c r="B8" s="16" t="s">
        <v>26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8">
        <v>46297.91666666667</v>
      </c>
      <c r="B9" s="33" t="s">
        <v>27</v>
      </c>
      <c r="C9" s="10"/>
      <c r="D9" s="10"/>
      <c r="E9" s="11"/>
      <c r="F9" s="12">
        <f>IF(OR(B9="Sa",B9="So"),0,$B$4)</f>
        <v>0</v>
      </c>
      <c r="G9" s="12">
        <f>IF(AND(C9&lt;&gt;"",D9&lt;&gt;""),(D9-C9)*24-IFERROR(E9,0)/60,"")</f>
      </c>
      <c r="H9" s="13">
        <f>IF(G9="","",G9-F9)</f>
      </c>
      <c r="I9" s="14" t="s">
        <v>50</v>
      </c>
    </row>
    <row r="10" spans="1:9" x14ac:dyDescent="0.25">
      <c r="A10" s="22">
        <v>46298.91666666667</v>
      </c>
      <c r="B10" s="23" t="s">
        <v>28</v>
      </c>
      <c r="C10" s="24"/>
      <c r="D10" s="24"/>
      <c r="E10" s="25"/>
      <c r="F10" s="26">
        <f>IF(OR(B10="Sa",B10="So"),0,$B$4)</f>
        <v>0</v>
      </c>
      <c r="G10" s="26">
        <f>IF(AND(C10&lt;&gt;"",D10&lt;&gt;""),(D10-C10)*24-IFERROR(E10,0)/60,"")</f>
      </c>
      <c r="H10" s="27">
        <f>IF(G10="","",G10-F10)</f>
      </c>
      <c r="I10" s="28"/>
    </row>
    <row r="11" spans="1:9" x14ac:dyDescent="0.25">
      <c r="A11" s="15">
        <v>46299.91666666667</v>
      </c>
      <c r="B11" s="16" t="s">
        <v>29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46300.91666666667</v>
      </c>
      <c r="B12" s="16" t="s">
        <v>30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15">
        <v>46301.91666666667</v>
      </c>
      <c r="B13" s="16" t="s">
        <v>31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46302.91666666667</v>
      </c>
      <c r="B14" s="16" t="s">
        <v>24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46303.91666666667</v>
      </c>
      <c r="B15" s="16" t="s">
        <v>26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22">
        <v>46304.91666666667</v>
      </c>
      <c r="B16" s="23" t="s">
        <v>27</v>
      </c>
      <c r="C16" s="24"/>
      <c r="D16" s="24"/>
      <c r="E16" s="25"/>
      <c r="F16" s="26">
        <f>IF(OR(B16="Sa",B16="So"),0,$B$4)</f>
        <v>0</v>
      </c>
      <c r="G16" s="26">
        <f>IF(AND(C16&lt;&gt;"",D16&lt;&gt;""),(D16-C16)*24-IFERROR(E16,0)/60,"")</f>
      </c>
      <c r="H16" s="27">
        <f>IF(G16="","",G16-F16)</f>
      </c>
      <c r="I16" s="28"/>
    </row>
    <row r="17" spans="1:9" x14ac:dyDescent="0.25">
      <c r="A17" s="22">
        <v>46305.91666666667</v>
      </c>
      <c r="B17" s="23" t="s">
        <v>28</v>
      </c>
      <c r="C17" s="24"/>
      <c r="D17" s="24"/>
      <c r="E17" s="25"/>
      <c r="F17" s="26">
        <f>IF(OR(B17="Sa",B17="So"),0,$B$4)</f>
        <v>0</v>
      </c>
      <c r="G17" s="26">
        <f>IF(AND(C17&lt;&gt;"",D17&lt;&gt;""),(D17-C17)*24-IFERROR(E17,0)/60,"")</f>
      </c>
      <c r="H17" s="27">
        <f>IF(G17="","",G17-F17)</f>
      </c>
      <c r="I17" s="28"/>
    </row>
    <row r="18" spans="1:9" x14ac:dyDescent="0.25">
      <c r="A18" s="15">
        <v>46306.91666666667</v>
      </c>
      <c r="B18" s="16" t="s">
        <v>29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46307.91666666667</v>
      </c>
      <c r="B19" s="16" t="s">
        <v>30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15">
        <v>46308.91666666667</v>
      </c>
      <c r="B20" s="16" t="s">
        <v>31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46309.91666666667</v>
      </c>
      <c r="B21" s="16" t="s">
        <v>24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46310.91666666667</v>
      </c>
      <c r="B22" s="16" t="s">
        <v>26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22">
        <v>46311.91666666667</v>
      </c>
      <c r="B23" s="23" t="s">
        <v>27</v>
      </c>
      <c r="C23" s="24"/>
      <c r="D23" s="24"/>
      <c r="E23" s="25"/>
      <c r="F23" s="26">
        <f>IF(OR(B23="Sa",B23="So"),0,$B$4)</f>
        <v>0</v>
      </c>
      <c r="G23" s="26">
        <f>IF(AND(C23&lt;&gt;"",D23&lt;&gt;""),(D23-C23)*24-IFERROR(E23,0)/60,"")</f>
      </c>
      <c r="H23" s="27">
        <f>IF(G23="","",G23-F23)</f>
      </c>
      <c r="I23" s="28"/>
    </row>
    <row r="24" spans="1:9" x14ac:dyDescent="0.25">
      <c r="A24" s="22">
        <v>46312.91666666667</v>
      </c>
      <c r="B24" s="23" t="s">
        <v>28</v>
      </c>
      <c r="C24" s="24"/>
      <c r="D24" s="24"/>
      <c r="E24" s="25"/>
      <c r="F24" s="26">
        <f>IF(OR(B24="Sa",B24="So"),0,$B$4)</f>
        <v>0</v>
      </c>
      <c r="G24" s="26">
        <f>IF(AND(C24&lt;&gt;"",D24&lt;&gt;""),(D24-C24)*24-IFERROR(E24,0)/60,"")</f>
      </c>
      <c r="H24" s="27">
        <f>IF(G24="","",G24-F24)</f>
      </c>
      <c r="I24" s="28"/>
    </row>
    <row r="25" spans="1:9" x14ac:dyDescent="0.25">
      <c r="A25" s="15">
        <v>46313.91666666667</v>
      </c>
      <c r="B25" s="16" t="s">
        <v>29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46314.91666666667</v>
      </c>
      <c r="B26" s="16" t="s">
        <v>30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46315.91666666667</v>
      </c>
      <c r="B27" s="16" t="s">
        <v>31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46316.91666666667</v>
      </c>
      <c r="B28" s="16" t="s">
        <v>24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46317.91666666667</v>
      </c>
      <c r="B29" s="16" t="s">
        <v>26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22">
        <v>46318.91666666667</v>
      </c>
      <c r="B30" s="23" t="s">
        <v>27</v>
      </c>
      <c r="C30" s="24"/>
      <c r="D30" s="24"/>
      <c r="E30" s="25"/>
      <c r="F30" s="26">
        <f>IF(OR(B30="Sa",B30="So"),0,$B$4)</f>
        <v>0</v>
      </c>
      <c r="G30" s="26">
        <f>IF(AND(C30&lt;&gt;"",D30&lt;&gt;""),(D30-C30)*24-IFERROR(E30,0)/60,"")</f>
      </c>
      <c r="H30" s="27">
        <f>IF(G30="","",G30-F30)</f>
      </c>
      <c r="I30" s="28"/>
    </row>
    <row r="31" spans="1:9" x14ac:dyDescent="0.25">
      <c r="A31" s="22">
        <v>46319.91666666667</v>
      </c>
      <c r="B31" s="23" t="s">
        <v>28</v>
      </c>
      <c r="C31" s="24"/>
      <c r="D31" s="24"/>
      <c r="E31" s="25"/>
      <c r="F31" s="26">
        <f>IF(OR(B31="Sa",B31="So"),0,$B$4)</f>
        <v>0</v>
      </c>
      <c r="G31" s="26">
        <f>IF(AND(C31&lt;&gt;"",D31&lt;&gt;""),(D31-C31)*24-IFERROR(E31,0)/60,"")</f>
      </c>
      <c r="H31" s="27">
        <f>IF(G31="","",G31-F31)</f>
      </c>
      <c r="I31" s="28"/>
    </row>
    <row r="32" spans="1:9" x14ac:dyDescent="0.25">
      <c r="A32" s="15">
        <v>46320.95833333333</v>
      </c>
      <c r="B32" s="16" t="s">
        <v>29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46321.95833333333</v>
      </c>
      <c r="B33" s="16" t="s">
        <v>30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46322.95833333333</v>
      </c>
      <c r="B34" s="16" t="s">
        <v>31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46323.95833333333</v>
      </c>
      <c r="B35" s="16" t="s">
        <v>24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46324.95833333333</v>
      </c>
      <c r="B36" s="16" t="s">
        <v>26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9" x14ac:dyDescent="0.25">
      <c r="A37" s="22">
        <v>46325.95833333333</v>
      </c>
      <c r="B37" s="23" t="s">
        <v>27</v>
      </c>
      <c r="C37" s="24"/>
      <c r="D37" s="24"/>
      <c r="E37" s="25"/>
      <c r="F37" s="26">
        <f>IF(OR(B37="Sa",B37="So"),0,$B$4)</f>
        <v>0</v>
      </c>
      <c r="G37" s="26">
        <f>IF(AND(C37&lt;&gt;"",D37&lt;&gt;""),(D37-C37)*24-IFERROR(E37,0)/60,"")</f>
      </c>
      <c r="H37" s="27">
        <f>IF(G37="","",G37-F37)</f>
      </c>
      <c r="I37" s="28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2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51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22">
        <v>46326.95833333333</v>
      </c>
      <c r="B7" s="23" t="s">
        <v>28</v>
      </c>
      <c r="C7" s="24"/>
      <c r="D7" s="24"/>
      <c r="E7" s="25"/>
      <c r="F7" s="26">
        <f>IF(OR(B7="Sa",B7="So"),0,$B$4)</f>
        <v>0</v>
      </c>
      <c r="G7" s="26">
        <f>IF(AND(C7&lt;&gt;"",D7&lt;&gt;""),(D7-C7)*24-IFERROR(E7,0)/60,"")</f>
      </c>
      <c r="H7" s="27">
        <f>IF(G7="","",G7-F7)</f>
      </c>
      <c r="I7" s="28"/>
    </row>
    <row r="8" spans="1:9" x14ac:dyDescent="0.25">
      <c r="A8" s="15">
        <v>46327.95833333333</v>
      </c>
      <c r="B8" s="16" t="s">
        <v>29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46328.95833333333</v>
      </c>
      <c r="B9" s="16" t="s">
        <v>30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46329.95833333333</v>
      </c>
      <c r="B10" s="16" t="s">
        <v>31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46330.95833333333</v>
      </c>
      <c r="B11" s="16" t="s">
        <v>24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46331.95833333333</v>
      </c>
      <c r="B12" s="16" t="s">
        <v>26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22">
        <v>46332.95833333333</v>
      </c>
      <c r="B13" s="23" t="s">
        <v>27</v>
      </c>
      <c r="C13" s="24"/>
      <c r="D13" s="24"/>
      <c r="E13" s="25"/>
      <c r="F13" s="26">
        <f>IF(OR(B13="Sa",B13="So"),0,$B$4)</f>
        <v>0</v>
      </c>
      <c r="G13" s="26">
        <f>IF(AND(C13&lt;&gt;"",D13&lt;&gt;""),(D13-C13)*24-IFERROR(E13,0)/60,"")</f>
      </c>
      <c r="H13" s="27">
        <f>IF(G13="","",G13-F13)</f>
      </c>
      <c r="I13" s="28"/>
    </row>
    <row r="14" spans="1:9" x14ac:dyDescent="0.25">
      <c r="A14" s="22">
        <v>46333.95833333333</v>
      </c>
      <c r="B14" s="23" t="s">
        <v>28</v>
      </c>
      <c r="C14" s="24"/>
      <c r="D14" s="24"/>
      <c r="E14" s="25"/>
      <c r="F14" s="26">
        <f>IF(OR(B14="Sa",B14="So"),0,$B$4)</f>
        <v>0</v>
      </c>
      <c r="G14" s="26">
        <f>IF(AND(C14&lt;&gt;"",D14&lt;&gt;""),(D14-C14)*24-IFERROR(E14,0)/60,"")</f>
      </c>
      <c r="H14" s="27">
        <f>IF(G14="","",G14-F14)</f>
      </c>
      <c r="I14" s="28"/>
    </row>
    <row r="15" spans="1:9" x14ac:dyDescent="0.25">
      <c r="A15" s="15">
        <v>46334.95833333333</v>
      </c>
      <c r="B15" s="16" t="s">
        <v>29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46335.95833333333</v>
      </c>
      <c r="B16" s="16" t="s">
        <v>30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46336.95833333333</v>
      </c>
      <c r="B17" s="16" t="s">
        <v>31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46337.95833333333</v>
      </c>
      <c r="B18" s="16" t="s">
        <v>24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46338.95833333333</v>
      </c>
      <c r="B19" s="16" t="s">
        <v>26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22">
        <v>46339.95833333333</v>
      </c>
      <c r="B20" s="23" t="s">
        <v>27</v>
      </c>
      <c r="C20" s="24"/>
      <c r="D20" s="24"/>
      <c r="E20" s="25"/>
      <c r="F20" s="26">
        <f>IF(OR(B20="Sa",B20="So"),0,$B$4)</f>
        <v>0</v>
      </c>
      <c r="G20" s="26">
        <f>IF(AND(C20&lt;&gt;"",D20&lt;&gt;""),(D20-C20)*24-IFERROR(E20,0)/60,"")</f>
      </c>
      <c r="H20" s="27">
        <f>IF(G20="","",G20-F20)</f>
      </c>
      <c r="I20" s="28"/>
    </row>
    <row r="21" spans="1:9" x14ac:dyDescent="0.25">
      <c r="A21" s="22">
        <v>46340.95833333333</v>
      </c>
      <c r="B21" s="23" t="s">
        <v>28</v>
      </c>
      <c r="C21" s="24"/>
      <c r="D21" s="24"/>
      <c r="E21" s="25"/>
      <c r="F21" s="26">
        <f>IF(OR(B21="Sa",B21="So"),0,$B$4)</f>
        <v>0</v>
      </c>
      <c r="G21" s="26">
        <f>IF(AND(C21&lt;&gt;"",D21&lt;&gt;""),(D21-C21)*24-IFERROR(E21,0)/60,"")</f>
      </c>
      <c r="H21" s="27">
        <f>IF(G21="","",G21-F21)</f>
      </c>
      <c r="I21" s="28"/>
    </row>
    <row r="22" spans="1:9" x14ac:dyDescent="0.25">
      <c r="A22" s="15">
        <v>46341.95833333333</v>
      </c>
      <c r="B22" s="16" t="s">
        <v>29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46342.95833333333</v>
      </c>
      <c r="B23" s="16" t="s">
        <v>30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46343.95833333333</v>
      </c>
      <c r="B24" s="16" t="s">
        <v>31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46344.95833333333</v>
      </c>
      <c r="B25" s="16" t="s">
        <v>24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46345.95833333333</v>
      </c>
      <c r="B26" s="16" t="s">
        <v>26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22">
        <v>46346.95833333333</v>
      </c>
      <c r="B27" s="23" t="s">
        <v>27</v>
      </c>
      <c r="C27" s="24"/>
      <c r="D27" s="24"/>
      <c r="E27" s="25"/>
      <c r="F27" s="26">
        <f>IF(OR(B27="Sa",B27="So"),0,$B$4)</f>
        <v>0</v>
      </c>
      <c r="G27" s="26">
        <f>IF(AND(C27&lt;&gt;"",D27&lt;&gt;""),(D27-C27)*24-IFERROR(E27,0)/60,"")</f>
      </c>
      <c r="H27" s="27">
        <f>IF(G27="","",G27-F27)</f>
      </c>
      <c r="I27" s="28"/>
    </row>
    <row r="28" spans="1:9" x14ac:dyDescent="0.25">
      <c r="A28" s="22">
        <v>46347.95833333333</v>
      </c>
      <c r="B28" s="23" t="s">
        <v>28</v>
      </c>
      <c r="C28" s="24"/>
      <c r="D28" s="24"/>
      <c r="E28" s="25"/>
      <c r="F28" s="26">
        <f>IF(OR(B28="Sa",B28="So"),0,$B$4)</f>
        <v>0</v>
      </c>
      <c r="G28" s="26">
        <f>IF(AND(C28&lt;&gt;"",D28&lt;&gt;""),(D28-C28)*24-IFERROR(E28,0)/60,"")</f>
      </c>
      <c r="H28" s="27">
        <f>IF(G28="","",G28-F28)</f>
      </c>
      <c r="I28" s="28"/>
    </row>
    <row r="29" spans="1:9" x14ac:dyDescent="0.25">
      <c r="A29" s="15">
        <v>46348.95833333333</v>
      </c>
      <c r="B29" s="16" t="s">
        <v>29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46349.95833333333</v>
      </c>
      <c r="B30" s="16" t="s">
        <v>30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46350.95833333333</v>
      </c>
      <c r="B31" s="16" t="s">
        <v>31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15">
        <v>46351.95833333333</v>
      </c>
      <c r="B32" s="16" t="s">
        <v>24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46352.95833333333</v>
      </c>
      <c r="B33" s="16" t="s">
        <v>26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22">
        <v>46353.95833333333</v>
      </c>
      <c r="B34" s="23" t="s">
        <v>27</v>
      </c>
      <c r="C34" s="24"/>
      <c r="D34" s="24"/>
      <c r="E34" s="25"/>
      <c r="F34" s="26">
        <f>IF(OR(B34="Sa",B34="So"),0,$B$4)</f>
        <v>0</v>
      </c>
      <c r="G34" s="26">
        <f>IF(AND(C34&lt;&gt;"",D34&lt;&gt;""),(D34-C34)*24-IFERROR(E34,0)/60,"")</f>
      </c>
      <c r="H34" s="27">
        <f>IF(G34="","",G34-F34)</f>
      </c>
      <c r="I34" s="28"/>
    </row>
    <row r="35" spans="1:9" x14ac:dyDescent="0.25">
      <c r="A35" s="22">
        <v>46354.95833333333</v>
      </c>
      <c r="B35" s="23" t="s">
        <v>28</v>
      </c>
      <c r="C35" s="24"/>
      <c r="D35" s="24"/>
      <c r="E35" s="25"/>
      <c r="F35" s="26">
        <f>IF(OR(B35="Sa",B35="So"),0,$B$4)</f>
        <v>0</v>
      </c>
      <c r="G35" s="26">
        <f>IF(AND(C35&lt;&gt;"",D35&lt;&gt;""),(D35-C35)*24-IFERROR(E35,0)/60,"")</f>
      </c>
      <c r="H35" s="27">
        <f>IF(G35="","",G35-F35)</f>
      </c>
      <c r="I35" s="28"/>
    </row>
    <row r="36" spans="1:9" x14ac:dyDescent="0.25">
      <c r="A36" s="15">
        <v>46355.95833333333</v>
      </c>
      <c r="B36" s="16" t="s">
        <v>29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8" x14ac:dyDescent="0.25">
      <c r="A37" s="5" t="s">
        <v>32</v>
      </c>
      <c r="B37" s="5"/>
      <c r="C37" s="5"/>
      <c r="D37" s="5"/>
      <c r="E37" s="5"/>
      <c r="F37" s="29">
        <f>SUM(F7:F36)</f>
      </c>
      <c r="G37" s="29">
        <f>SUM(G7:G36)</f>
      </c>
      <c r="H37" s="30">
        <f>G37-F37</f>
      </c>
    </row>
    <row r="40" spans="1:9" x14ac:dyDescent="0.25">
      <c r="A40" s="31" t="s">
        <v>33</v>
      </c>
      <c r="B40" s="31"/>
      <c r="C40" s="31"/>
      <c r="D40" s="31"/>
      <c r="F40" s="31" t="s">
        <v>34</v>
      </c>
      <c r="G40" s="31"/>
      <c r="H40" s="31"/>
      <c r="I40" s="31"/>
    </row>
    <row r="42" spans="1:1" x14ac:dyDescent="0.25">
      <c r="A42" s="32" t="s">
        <v>35</v>
      </c>
    </row>
  </sheetData>
  <mergeCells count="4">
    <mergeCell ref="D1:I1"/>
    <mergeCell ref="A37:E37"/>
    <mergeCell ref="A40:D40"/>
    <mergeCell ref="F40:I40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52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46356.95833333333</v>
      </c>
      <c r="B7" s="16" t="s">
        <v>30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46357.95833333333</v>
      </c>
      <c r="B8" s="16" t="s">
        <v>31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46358.95833333333</v>
      </c>
      <c r="B9" s="16" t="s">
        <v>24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46359.95833333333</v>
      </c>
      <c r="B10" s="16" t="s">
        <v>26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22">
        <v>46360.95833333333</v>
      </c>
      <c r="B11" s="23" t="s">
        <v>27</v>
      </c>
      <c r="C11" s="24"/>
      <c r="D11" s="24"/>
      <c r="E11" s="25"/>
      <c r="F11" s="26">
        <f>IF(OR(B11="Sa",B11="So"),0,$B$4)</f>
        <v>0</v>
      </c>
      <c r="G11" s="26">
        <f>IF(AND(C11&lt;&gt;"",D11&lt;&gt;""),(D11-C11)*24-IFERROR(E11,0)/60,"")</f>
      </c>
      <c r="H11" s="27">
        <f>IF(G11="","",G11-F11)</f>
      </c>
      <c r="I11" s="28"/>
    </row>
    <row r="12" spans="1:9" x14ac:dyDescent="0.25">
      <c r="A12" s="22">
        <v>46361.95833333333</v>
      </c>
      <c r="B12" s="23" t="s">
        <v>28</v>
      </c>
      <c r="C12" s="24"/>
      <c r="D12" s="24"/>
      <c r="E12" s="25"/>
      <c r="F12" s="26">
        <f>IF(OR(B12="Sa",B12="So"),0,$B$4)</f>
        <v>0</v>
      </c>
      <c r="G12" s="26">
        <f>IF(AND(C12&lt;&gt;"",D12&lt;&gt;""),(D12-C12)*24-IFERROR(E12,0)/60,"")</f>
      </c>
      <c r="H12" s="27">
        <f>IF(G12="","",G12-F12)</f>
      </c>
      <c r="I12" s="28"/>
    </row>
    <row r="13" spans="1:9" x14ac:dyDescent="0.25">
      <c r="A13" s="15">
        <v>46362.95833333333</v>
      </c>
      <c r="B13" s="16" t="s">
        <v>29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46363.95833333333</v>
      </c>
      <c r="B14" s="16" t="s">
        <v>30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46364.95833333333</v>
      </c>
      <c r="B15" s="16" t="s">
        <v>31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46365.95833333333</v>
      </c>
      <c r="B16" s="16" t="s">
        <v>24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46366.95833333333</v>
      </c>
      <c r="B17" s="16" t="s">
        <v>26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22">
        <v>46367.95833333333</v>
      </c>
      <c r="B18" s="23" t="s">
        <v>27</v>
      </c>
      <c r="C18" s="24"/>
      <c r="D18" s="24"/>
      <c r="E18" s="25"/>
      <c r="F18" s="26">
        <f>IF(OR(B18="Sa",B18="So"),0,$B$4)</f>
        <v>0</v>
      </c>
      <c r="G18" s="26">
        <f>IF(AND(C18&lt;&gt;"",D18&lt;&gt;""),(D18-C18)*24-IFERROR(E18,0)/60,"")</f>
      </c>
      <c r="H18" s="27">
        <f>IF(G18="","",G18-F18)</f>
      </c>
      <c r="I18" s="28"/>
    </row>
    <row r="19" spans="1:9" x14ac:dyDescent="0.25">
      <c r="A19" s="22">
        <v>46368.95833333333</v>
      </c>
      <c r="B19" s="23" t="s">
        <v>28</v>
      </c>
      <c r="C19" s="24"/>
      <c r="D19" s="24"/>
      <c r="E19" s="25"/>
      <c r="F19" s="26">
        <f>IF(OR(B19="Sa",B19="So"),0,$B$4)</f>
        <v>0</v>
      </c>
      <c r="G19" s="26">
        <f>IF(AND(C19&lt;&gt;"",D19&lt;&gt;""),(D19-C19)*24-IFERROR(E19,0)/60,"")</f>
      </c>
      <c r="H19" s="27">
        <f>IF(G19="","",G19-F19)</f>
      </c>
      <c r="I19" s="28"/>
    </row>
    <row r="20" spans="1:9" x14ac:dyDescent="0.25">
      <c r="A20" s="15">
        <v>46369.95833333333</v>
      </c>
      <c r="B20" s="16" t="s">
        <v>29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46370.95833333333</v>
      </c>
      <c r="B21" s="16" t="s">
        <v>30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46371.95833333333</v>
      </c>
      <c r="B22" s="16" t="s">
        <v>31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46372.95833333333</v>
      </c>
      <c r="B23" s="16" t="s">
        <v>24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46373.95833333333</v>
      </c>
      <c r="B24" s="16" t="s">
        <v>26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22">
        <v>46374.95833333333</v>
      </c>
      <c r="B25" s="23" t="s">
        <v>27</v>
      </c>
      <c r="C25" s="24"/>
      <c r="D25" s="24"/>
      <c r="E25" s="25"/>
      <c r="F25" s="26">
        <f>IF(OR(B25="Sa",B25="So"),0,$B$4)</f>
        <v>0</v>
      </c>
      <c r="G25" s="26">
        <f>IF(AND(C25&lt;&gt;"",D25&lt;&gt;""),(D25-C25)*24-IFERROR(E25,0)/60,"")</f>
      </c>
      <c r="H25" s="27">
        <f>IF(G25="","",G25-F25)</f>
      </c>
      <c r="I25" s="28"/>
    </row>
    <row r="26" spans="1:9" x14ac:dyDescent="0.25">
      <c r="A26" s="22">
        <v>46375.95833333333</v>
      </c>
      <c r="B26" s="23" t="s">
        <v>28</v>
      </c>
      <c r="C26" s="24"/>
      <c r="D26" s="24"/>
      <c r="E26" s="25"/>
      <c r="F26" s="26">
        <f>IF(OR(B26="Sa",B26="So"),0,$B$4)</f>
        <v>0</v>
      </c>
      <c r="G26" s="26">
        <f>IF(AND(C26&lt;&gt;"",D26&lt;&gt;""),(D26-C26)*24-IFERROR(E26,0)/60,"")</f>
      </c>
      <c r="H26" s="27">
        <f>IF(G26="","",G26-F26)</f>
      </c>
      <c r="I26" s="28"/>
    </row>
    <row r="27" spans="1:9" x14ac:dyDescent="0.25">
      <c r="A27" s="15">
        <v>46376.95833333333</v>
      </c>
      <c r="B27" s="16" t="s">
        <v>29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46377.95833333333</v>
      </c>
      <c r="B28" s="16" t="s">
        <v>30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46378.95833333333</v>
      </c>
      <c r="B29" s="16" t="s">
        <v>31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46379.95833333333</v>
      </c>
      <c r="B30" s="16" t="s">
        <v>24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8">
        <v>46380.95833333333</v>
      </c>
      <c r="B31" s="9" t="s">
        <v>26</v>
      </c>
      <c r="C31" s="10"/>
      <c r="D31" s="10"/>
      <c r="E31" s="11"/>
      <c r="F31" s="12">
        <f>IF(OR(B31="Sa",B31="So"),0,$B$4)</f>
        <v>8</v>
      </c>
      <c r="G31" s="12">
        <f>IF(AND(C31&lt;&gt;"",D31&lt;&gt;""),(D31-C31)*24-IFERROR(E31,0)/60,"")</f>
      </c>
      <c r="H31" s="13">
        <f>IF(G31="","",G31-F31)</f>
      </c>
      <c r="I31" s="14" t="s">
        <v>53</v>
      </c>
    </row>
    <row r="32" spans="1:9" x14ac:dyDescent="0.25">
      <c r="A32" s="8">
        <v>46381.95833333333</v>
      </c>
      <c r="B32" s="33" t="s">
        <v>27</v>
      </c>
      <c r="C32" s="10"/>
      <c r="D32" s="10"/>
      <c r="E32" s="11"/>
      <c r="F32" s="12">
        <f>IF(OR(B32="Sa",B32="So"),0,$B$4)</f>
        <v>0</v>
      </c>
      <c r="G32" s="12">
        <f>IF(AND(C32&lt;&gt;"",D32&lt;&gt;""),(D32-C32)*24-IFERROR(E32,0)/60,"")</f>
      </c>
      <c r="H32" s="13">
        <f>IF(G32="","",G32-F32)</f>
      </c>
      <c r="I32" s="14" t="s">
        <v>54</v>
      </c>
    </row>
    <row r="33" spans="1:9" x14ac:dyDescent="0.25">
      <c r="A33" s="22">
        <v>46382.95833333333</v>
      </c>
      <c r="B33" s="23" t="s">
        <v>28</v>
      </c>
      <c r="C33" s="24"/>
      <c r="D33" s="24"/>
      <c r="E33" s="25"/>
      <c r="F33" s="26">
        <f>IF(OR(B33="Sa",B33="So"),0,$B$4)</f>
        <v>0</v>
      </c>
      <c r="G33" s="26">
        <f>IF(AND(C33&lt;&gt;"",D33&lt;&gt;""),(D33-C33)*24-IFERROR(E33,0)/60,"")</f>
      </c>
      <c r="H33" s="27">
        <f>IF(G33="","",G33-F33)</f>
      </c>
      <c r="I33" s="28"/>
    </row>
    <row r="34" spans="1:9" x14ac:dyDescent="0.25">
      <c r="A34" s="15">
        <v>46383.95833333333</v>
      </c>
      <c r="B34" s="16" t="s">
        <v>29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46384.95833333333</v>
      </c>
      <c r="B35" s="16" t="s">
        <v>30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46385.95833333333</v>
      </c>
      <c r="B36" s="16" t="s">
        <v>31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9" x14ac:dyDescent="0.25">
      <c r="A37" s="15">
        <v>46386.95833333333</v>
      </c>
      <c r="B37" s="16" t="s">
        <v>24</v>
      </c>
      <c r="C37" s="17"/>
      <c r="D37" s="17"/>
      <c r="E37" s="18"/>
      <c r="F37" s="19">
        <f>IF(OR(B37="Sa",B37="So"),0,$B$4)</f>
        <v>8</v>
      </c>
      <c r="G37" s="19">
        <f>IF(AND(C37&lt;&gt;"",D37&lt;&gt;""),(D37-C37)*24-IFERROR(E37,0)/60,"")</f>
      </c>
      <c r="H37" s="20">
        <f>IF(G37="","",G37-F37)</f>
      </c>
      <c r="I37" s="21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10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8">
        <v>46022.95833333333</v>
      </c>
      <c r="B7" s="9" t="s">
        <v>24</v>
      </c>
      <c r="C7" s="10"/>
      <c r="D7" s="10"/>
      <c r="E7" s="11"/>
      <c r="F7" s="12">
        <f>IF(OR(B7="Sa",B7="So"),0,$B$4)</f>
        <v>8</v>
      </c>
      <c r="G7" s="12">
        <f>IF(AND(C7&lt;&gt;"",D7&lt;&gt;""),(D7-C7)*24-IFERROR(E7,0)/60,"")</f>
      </c>
      <c r="H7" s="13">
        <f>IF(G7="","",G7-F7)</f>
      </c>
      <c r="I7" s="14" t="s">
        <v>25</v>
      </c>
    </row>
    <row r="8" spans="1:9" x14ac:dyDescent="0.25">
      <c r="A8" s="15">
        <v>46023.95833333333</v>
      </c>
      <c r="B8" s="16" t="s">
        <v>26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22">
        <v>46024.95833333333</v>
      </c>
      <c r="B9" s="23" t="s">
        <v>27</v>
      </c>
      <c r="C9" s="24"/>
      <c r="D9" s="24"/>
      <c r="E9" s="25"/>
      <c r="F9" s="26">
        <f>IF(OR(B9="Sa",B9="So"),0,$B$4)</f>
        <v>0</v>
      </c>
      <c r="G9" s="26">
        <f>IF(AND(C9&lt;&gt;"",D9&lt;&gt;""),(D9-C9)*24-IFERROR(E9,0)/60,"")</f>
      </c>
      <c r="H9" s="27">
        <f>IF(G9="","",G9-F9)</f>
      </c>
      <c r="I9" s="28"/>
    </row>
    <row r="10" spans="1:9" x14ac:dyDescent="0.25">
      <c r="A10" s="22">
        <v>46025.95833333333</v>
      </c>
      <c r="B10" s="23" t="s">
        <v>28</v>
      </c>
      <c r="C10" s="24"/>
      <c r="D10" s="24"/>
      <c r="E10" s="25"/>
      <c r="F10" s="26">
        <f>IF(OR(B10="Sa",B10="So"),0,$B$4)</f>
        <v>0</v>
      </c>
      <c r="G10" s="26">
        <f>IF(AND(C10&lt;&gt;"",D10&lt;&gt;""),(D10-C10)*24-IFERROR(E10,0)/60,"")</f>
      </c>
      <c r="H10" s="27">
        <f>IF(G10="","",G10-F10)</f>
      </c>
      <c r="I10" s="28"/>
    </row>
    <row r="11" spans="1:9" x14ac:dyDescent="0.25">
      <c r="A11" s="15">
        <v>46026.95833333333</v>
      </c>
      <c r="B11" s="16" t="s">
        <v>29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46027.95833333333</v>
      </c>
      <c r="B12" s="16" t="s">
        <v>30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15">
        <v>46028.95833333333</v>
      </c>
      <c r="B13" s="16" t="s">
        <v>31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46029.95833333333</v>
      </c>
      <c r="B14" s="16" t="s">
        <v>24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46030.95833333333</v>
      </c>
      <c r="B15" s="16" t="s">
        <v>26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22">
        <v>46031.95833333333</v>
      </c>
      <c r="B16" s="23" t="s">
        <v>27</v>
      </c>
      <c r="C16" s="24"/>
      <c r="D16" s="24"/>
      <c r="E16" s="25"/>
      <c r="F16" s="26">
        <f>IF(OR(B16="Sa",B16="So"),0,$B$4)</f>
        <v>0</v>
      </c>
      <c r="G16" s="26">
        <f>IF(AND(C16&lt;&gt;"",D16&lt;&gt;""),(D16-C16)*24-IFERROR(E16,0)/60,"")</f>
      </c>
      <c r="H16" s="27">
        <f>IF(G16="","",G16-F16)</f>
      </c>
      <c r="I16" s="28"/>
    </row>
    <row r="17" spans="1:9" x14ac:dyDescent="0.25">
      <c r="A17" s="22">
        <v>46032.95833333333</v>
      </c>
      <c r="B17" s="23" t="s">
        <v>28</v>
      </c>
      <c r="C17" s="24"/>
      <c r="D17" s="24"/>
      <c r="E17" s="25"/>
      <c r="F17" s="26">
        <f>IF(OR(B17="Sa",B17="So"),0,$B$4)</f>
        <v>0</v>
      </c>
      <c r="G17" s="26">
        <f>IF(AND(C17&lt;&gt;"",D17&lt;&gt;""),(D17-C17)*24-IFERROR(E17,0)/60,"")</f>
      </c>
      <c r="H17" s="27">
        <f>IF(G17="","",G17-F17)</f>
      </c>
      <c r="I17" s="28"/>
    </row>
    <row r="18" spans="1:9" x14ac:dyDescent="0.25">
      <c r="A18" s="15">
        <v>46033.95833333333</v>
      </c>
      <c r="B18" s="16" t="s">
        <v>29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46034.95833333333</v>
      </c>
      <c r="B19" s="16" t="s">
        <v>30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15">
        <v>46035.95833333333</v>
      </c>
      <c r="B20" s="16" t="s">
        <v>31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46036.95833333333</v>
      </c>
      <c r="B21" s="16" t="s">
        <v>24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46037.95833333333</v>
      </c>
      <c r="B22" s="16" t="s">
        <v>26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22">
        <v>46038.95833333333</v>
      </c>
      <c r="B23" s="23" t="s">
        <v>27</v>
      </c>
      <c r="C23" s="24"/>
      <c r="D23" s="24"/>
      <c r="E23" s="25"/>
      <c r="F23" s="26">
        <f>IF(OR(B23="Sa",B23="So"),0,$B$4)</f>
        <v>0</v>
      </c>
      <c r="G23" s="26">
        <f>IF(AND(C23&lt;&gt;"",D23&lt;&gt;""),(D23-C23)*24-IFERROR(E23,0)/60,"")</f>
      </c>
      <c r="H23" s="27">
        <f>IF(G23="","",G23-F23)</f>
      </c>
      <c r="I23" s="28"/>
    </row>
    <row r="24" spans="1:9" x14ac:dyDescent="0.25">
      <c r="A24" s="22">
        <v>46039.95833333333</v>
      </c>
      <c r="B24" s="23" t="s">
        <v>28</v>
      </c>
      <c r="C24" s="24"/>
      <c r="D24" s="24"/>
      <c r="E24" s="25"/>
      <c r="F24" s="26">
        <f>IF(OR(B24="Sa",B24="So"),0,$B$4)</f>
        <v>0</v>
      </c>
      <c r="G24" s="26">
        <f>IF(AND(C24&lt;&gt;"",D24&lt;&gt;""),(D24-C24)*24-IFERROR(E24,0)/60,"")</f>
      </c>
      <c r="H24" s="27">
        <f>IF(G24="","",G24-F24)</f>
      </c>
      <c r="I24" s="28"/>
    </row>
    <row r="25" spans="1:9" x14ac:dyDescent="0.25">
      <c r="A25" s="15">
        <v>46040.95833333333</v>
      </c>
      <c r="B25" s="16" t="s">
        <v>29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46041.95833333333</v>
      </c>
      <c r="B26" s="16" t="s">
        <v>30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46042.95833333333</v>
      </c>
      <c r="B27" s="16" t="s">
        <v>31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46043.95833333333</v>
      </c>
      <c r="B28" s="16" t="s">
        <v>24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46044.95833333333</v>
      </c>
      <c r="B29" s="16" t="s">
        <v>26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22">
        <v>46045.95833333333</v>
      </c>
      <c r="B30" s="23" t="s">
        <v>27</v>
      </c>
      <c r="C30" s="24"/>
      <c r="D30" s="24"/>
      <c r="E30" s="25"/>
      <c r="F30" s="26">
        <f>IF(OR(B30="Sa",B30="So"),0,$B$4)</f>
        <v>0</v>
      </c>
      <c r="G30" s="26">
        <f>IF(AND(C30&lt;&gt;"",D30&lt;&gt;""),(D30-C30)*24-IFERROR(E30,0)/60,"")</f>
      </c>
      <c r="H30" s="27">
        <f>IF(G30="","",G30-F30)</f>
      </c>
      <c r="I30" s="28"/>
    </row>
    <row r="31" spans="1:9" x14ac:dyDescent="0.25">
      <c r="A31" s="22">
        <v>46046.95833333333</v>
      </c>
      <c r="B31" s="23" t="s">
        <v>28</v>
      </c>
      <c r="C31" s="24"/>
      <c r="D31" s="24"/>
      <c r="E31" s="25"/>
      <c r="F31" s="26">
        <f>IF(OR(B31="Sa",B31="So"),0,$B$4)</f>
        <v>0</v>
      </c>
      <c r="G31" s="26">
        <f>IF(AND(C31&lt;&gt;"",D31&lt;&gt;""),(D31-C31)*24-IFERROR(E31,0)/60,"")</f>
      </c>
      <c r="H31" s="27">
        <f>IF(G31="","",G31-F31)</f>
      </c>
      <c r="I31" s="28"/>
    </row>
    <row r="32" spans="1:9" x14ac:dyDescent="0.25">
      <c r="A32" s="15">
        <v>46047.95833333333</v>
      </c>
      <c r="B32" s="16" t="s">
        <v>29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46048.95833333333</v>
      </c>
      <c r="B33" s="16" t="s">
        <v>30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46049.95833333333</v>
      </c>
      <c r="B34" s="16" t="s">
        <v>31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46050.95833333333</v>
      </c>
      <c r="B35" s="16" t="s">
        <v>24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46051.95833333333</v>
      </c>
      <c r="B36" s="16" t="s">
        <v>26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9" x14ac:dyDescent="0.25">
      <c r="A37" s="22">
        <v>46052.95833333333</v>
      </c>
      <c r="B37" s="23" t="s">
        <v>27</v>
      </c>
      <c r="C37" s="24"/>
      <c r="D37" s="24"/>
      <c r="E37" s="25"/>
      <c r="F37" s="26">
        <f>IF(OR(B37="Sa",B37="So"),0,$B$4)</f>
        <v>0</v>
      </c>
      <c r="G37" s="26">
        <f>IF(AND(C37&lt;&gt;"",D37&lt;&gt;""),(D37-C37)*24-IFERROR(E37,0)/60,"")</f>
      </c>
      <c r="H37" s="27">
        <f>IF(G37="","",G37-F37)</f>
      </c>
      <c r="I37" s="28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0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36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22">
        <v>46053.95833333333</v>
      </c>
      <c r="B7" s="23" t="s">
        <v>28</v>
      </c>
      <c r="C7" s="24"/>
      <c r="D7" s="24"/>
      <c r="E7" s="25"/>
      <c r="F7" s="26">
        <f>IF(OR(B7="Sa",B7="So"),0,$B$4)</f>
        <v>0</v>
      </c>
      <c r="G7" s="26">
        <f>IF(AND(C7&lt;&gt;"",D7&lt;&gt;""),(D7-C7)*24-IFERROR(E7,0)/60,"")</f>
      </c>
      <c r="H7" s="27">
        <f>IF(G7="","",G7-F7)</f>
      </c>
      <c r="I7" s="28"/>
    </row>
    <row r="8" spans="1:9" x14ac:dyDescent="0.25">
      <c r="A8" s="15">
        <v>46054.95833333333</v>
      </c>
      <c r="B8" s="16" t="s">
        <v>29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46055.95833333333</v>
      </c>
      <c r="B9" s="16" t="s">
        <v>30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46056.95833333333</v>
      </c>
      <c r="B10" s="16" t="s">
        <v>31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46057.95833333333</v>
      </c>
      <c r="B11" s="16" t="s">
        <v>24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46058.95833333333</v>
      </c>
      <c r="B12" s="16" t="s">
        <v>26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22">
        <v>46059.95833333333</v>
      </c>
      <c r="B13" s="23" t="s">
        <v>27</v>
      </c>
      <c r="C13" s="24"/>
      <c r="D13" s="24"/>
      <c r="E13" s="25"/>
      <c r="F13" s="26">
        <f>IF(OR(B13="Sa",B13="So"),0,$B$4)</f>
        <v>0</v>
      </c>
      <c r="G13" s="26">
        <f>IF(AND(C13&lt;&gt;"",D13&lt;&gt;""),(D13-C13)*24-IFERROR(E13,0)/60,"")</f>
      </c>
      <c r="H13" s="27">
        <f>IF(G13="","",G13-F13)</f>
      </c>
      <c r="I13" s="28"/>
    </row>
    <row r="14" spans="1:9" x14ac:dyDescent="0.25">
      <c r="A14" s="22">
        <v>46060.95833333333</v>
      </c>
      <c r="B14" s="23" t="s">
        <v>28</v>
      </c>
      <c r="C14" s="24"/>
      <c r="D14" s="24"/>
      <c r="E14" s="25"/>
      <c r="F14" s="26">
        <f>IF(OR(B14="Sa",B14="So"),0,$B$4)</f>
        <v>0</v>
      </c>
      <c r="G14" s="26">
        <f>IF(AND(C14&lt;&gt;"",D14&lt;&gt;""),(D14-C14)*24-IFERROR(E14,0)/60,"")</f>
      </c>
      <c r="H14" s="27">
        <f>IF(G14="","",G14-F14)</f>
      </c>
      <c r="I14" s="28"/>
    </row>
    <row r="15" spans="1:9" x14ac:dyDescent="0.25">
      <c r="A15" s="15">
        <v>46061.95833333333</v>
      </c>
      <c r="B15" s="16" t="s">
        <v>29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46062.95833333333</v>
      </c>
      <c r="B16" s="16" t="s">
        <v>30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46063.95833333333</v>
      </c>
      <c r="B17" s="16" t="s">
        <v>31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46064.95833333333</v>
      </c>
      <c r="B18" s="16" t="s">
        <v>24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46065.95833333333</v>
      </c>
      <c r="B19" s="16" t="s">
        <v>26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22">
        <v>46066.95833333333</v>
      </c>
      <c r="B20" s="23" t="s">
        <v>27</v>
      </c>
      <c r="C20" s="24"/>
      <c r="D20" s="24"/>
      <c r="E20" s="25"/>
      <c r="F20" s="26">
        <f>IF(OR(B20="Sa",B20="So"),0,$B$4)</f>
        <v>0</v>
      </c>
      <c r="G20" s="26">
        <f>IF(AND(C20&lt;&gt;"",D20&lt;&gt;""),(D20-C20)*24-IFERROR(E20,0)/60,"")</f>
      </c>
      <c r="H20" s="27">
        <f>IF(G20="","",G20-F20)</f>
      </c>
      <c r="I20" s="28"/>
    </row>
    <row r="21" spans="1:9" x14ac:dyDescent="0.25">
      <c r="A21" s="22">
        <v>46067.95833333333</v>
      </c>
      <c r="B21" s="23" t="s">
        <v>28</v>
      </c>
      <c r="C21" s="24"/>
      <c r="D21" s="24"/>
      <c r="E21" s="25"/>
      <c r="F21" s="26">
        <f>IF(OR(B21="Sa",B21="So"),0,$B$4)</f>
        <v>0</v>
      </c>
      <c r="G21" s="26">
        <f>IF(AND(C21&lt;&gt;"",D21&lt;&gt;""),(D21-C21)*24-IFERROR(E21,0)/60,"")</f>
      </c>
      <c r="H21" s="27">
        <f>IF(G21="","",G21-F21)</f>
      </c>
      <c r="I21" s="28"/>
    </row>
    <row r="22" spans="1:9" x14ac:dyDescent="0.25">
      <c r="A22" s="15">
        <v>46068.95833333333</v>
      </c>
      <c r="B22" s="16" t="s">
        <v>29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46069.95833333333</v>
      </c>
      <c r="B23" s="16" t="s">
        <v>30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46070.95833333333</v>
      </c>
      <c r="B24" s="16" t="s">
        <v>31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46071.95833333333</v>
      </c>
      <c r="B25" s="16" t="s">
        <v>24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46072.95833333333</v>
      </c>
      <c r="B26" s="16" t="s">
        <v>26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22">
        <v>46073.95833333333</v>
      </c>
      <c r="B27" s="23" t="s">
        <v>27</v>
      </c>
      <c r="C27" s="24"/>
      <c r="D27" s="24"/>
      <c r="E27" s="25"/>
      <c r="F27" s="26">
        <f>IF(OR(B27="Sa",B27="So"),0,$B$4)</f>
        <v>0</v>
      </c>
      <c r="G27" s="26">
        <f>IF(AND(C27&lt;&gt;"",D27&lt;&gt;""),(D27-C27)*24-IFERROR(E27,0)/60,"")</f>
      </c>
      <c r="H27" s="27">
        <f>IF(G27="","",G27-F27)</f>
      </c>
      <c r="I27" s="28"/>
    </row>
    <row r="28" spans="1:9" x14ac:dyDescent="0.25">
      <c r="A28" s="22">
        <v>46074.95833333333</v>
      </c>
      <c r="B28" s="23" t="s">
        <v>28</v>
      </c>
      <c r="C28" s="24"/>
      <c r="D28" s="24"/>
      <c r="E28" s="25"/>
      <c r="F28" s="26">
        <f>IF(OR(B28="Sa",B28="So"),0,$B$4)</f>
        <v>0</v>
      </c>
      <c r="G28" s="26">
        <f>IF(AND(C28&lt;&gt;"",D28&lt;&gt;""),(D28-C28)*24-IFERROR(E28,0)/60,"")</f>
      </c>
      <c r="H28" s="27">
        <f>IF(G28="","",G28-F28)</f>
      </c>
      <c r="I28" s="28"/>
    </row>
    <row r="29" spans="1:9" x14ac:dyDescent="0.25">
      <c r="A29" s="15">
        <v>46075.95833333333</v>
      </c>
      <c r="B29" s="16" t="s">
        <v>29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46076.95833333333</v>
      </c>
      <c r="B30" s="16" t="s">
        <v>30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46077.95833333333</v>
      </c>
      <c r="B31" s="16" t="s">
        <v>31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15">
        <v>46078.95833333333</v>
      </c>
      <c r="B32" s="16" t="s">
        <v>24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46079.95833333333</v>
      </c>
      <c r="B33" s="16" t="s">
        <v>26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22">
        <v>46080.95833333333</v>
      </c>
      <c r="B34" s="23" t="s">
        <v>27</v>
      </c>
      <c r="C34" s="24"/>
      <c r="D34" s="24"/>
      <c r="E34" s="25"/>
      <c r="F34" s="26">
        <f>IF(OR(B34="Sa",B34="So"),0,$B$4)</f>
        <v>0</v>
      </c>
      <c r="G34" s="26">
        <f>IF(AND(C34&lt;&gt;"",D34&lt;&gt;""),(D34-C34)*24-IFERROR(E34,0)/60,"")</f>
      </c>
      <c r="H34" s="27">
        <f>IF(G34="","",G34-F34)</f>
      </c>
      <c r="I34" s="28"/>
    </row>
    <row r="35" spans="1:8" x14ac:dyDescent="0.25">
      <c r="A35" s="5" t="s">
        <v>32</v>
      </c>
      <c r="B35" s="5"/>
      <c r="C35" s="5"/>
      <c r="D35" s="5"/>
      <c r="E35" s="5"/>
      <c r="F35" s="29">
        <f>SUM(F7:F34)</f>
      </c>
      <c r="G35" s="29">
        <f>SUM(G7:G34)</f>
      </c>
      <c r="H35" s="30">
        <f>G35-F35</f>
      </c>
    </row>
    <row r="38" spans="1:9" x14ac:dyDescent="0.25">
      <c r="A38" s="31" t="s">
        <v>33</v>
      </c>
      <c r="B38" s="31"/>
      <c r="C38" s="31"/>
      <c r="D38" s="31"/>
      <c r="F38" s="31" t="s">
        <v>34</v>
      </c>
      <c r="G38" s="31"/>
      <c r="H38" s="31"/>
      <c r="I38" s="31"/>
    </row>
    <row r="40" spans="1:1" x14ac:dyDescent="0.25">
      <c r="A40" s="32" t="s">
        <v>35</v>
      </c>
    </row>
  </sheetData>
  <mergeCells count="4">
    <mergeCell ref="D1:I1"/>
    <mergeCell ref="A35:E35"/>
    <mergeCell ref="A38:D38"/>
    <mergeCell ref="F38:I38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37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22">
        <v>46081.95833333333</v>
      </c>
      <c r="B7" s="23" t="s">
        <v>28</v>
      </c>
      <c r="C7" s="24"/>
      <c r="D7" s="24"/>
      <c r="E7" s="25"/>
      <c r="F7" s="26">
        <f>IF(OR(B7="Sa",B7="So"),0,$B$4)</f>
        <v>0</v>
      </c>
      <c r="G7" s="26">
        <f>IF(AND(C7&lt;&gt;"",D7&lt;&gt;""),(D7-C7)*24-IFERROR(E7,0)/60,"")</f>
      </c>
      <c r="H7" s="27">
        <f>IF(G7="","",G7-F7)</f>
      </c>
      <c r="I7" s="28"/>
    </row>
    <row r="8" spans="1:9" x14ac:dyDescent="0.25">
      <c r="A8" s="15">
        <v>46082.95833333333</v>
      </c>
      <c r="B8" s="16" t="s">
        <v>29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46083.95833333333</v>
      </c>
      <c r="B9" s="16" t="s">
        <v>30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46084.95833333333</v>
      </c>
      <c r="B10" s="16" t="s">
        <v>31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46085.95833333333</v>
      </c>
      <c r="B11" s="16" t="s">
        <v>24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46086.95833333333</v>
      </c>
      <c r="B12" s="16" t="s">
        <v>26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22">
        <v>46087.95833333333</v>
      </c>
      <c r="B13" s="23" t="s">
        <v>27</v>
      </c>
      <c r="C13" s="24"/>
      <c r="D13" s="24"/>
      <c r="E13" s="25"/>
      <c r="F13" s="26">
        <f>IF(OR(B13="Sa",B13="So"),0,$B$4)</f>
        <v>0</v>
      </c>
      <c r="G13" s="26">
        <f>IF(AND(C13&lt;&gt;"",D13&lt;&gt;""),(D13-C13)*24-IFERROR(E13,0)/60,"")</f>
      </c>
      <c r="H13" s="27">
        <f>IF(G13="","",G13-F13)</f>
      </c>
      <c r="I13" s="28"/>
    </row>
    <row r="14" spans="1:9" x14ac:dyDescent="0.25">
      <c r="A14" s="22">
        <v>46088.95833333333</v>
      </c>
      <c r="B14" s="23" t="s">
        <v>28</v>
      </c>
      <c r="C14" s="24"/>
      <c r="D14" s="24"/>
      <c r="E14" s="25"/>
      <c r="F14" s="26">
        <f>IF(OR(B14="Sa",B14="So"),0,$B$4)</f>
        <v>0</v>
      </c>
      <c r="G14" s="26">
        <f>IF(AND(C14&lt;&gt;"",D14&lt;&gt;""),(D14-C14)*24-IFERROR(E14,0)/60,"")</f>
      </c>
      <c r="H14" s="27">
        <f>IF(G14="","",G14-F14)</f>
      </c>
      <c r="I14" s="28"/>
    </row>
    <row r="15" spans="1:9" x14ac:dyDescent="0.25">
      <c r="A15" s="15">
        <v>46089.95833333333</v>
      </c>
      <c r="B15" s="16" t="s">
        <v>29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46090.95833333333</v>
      </c>
      <c r="B16" s="16" t="s">
        <v>30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46091.95833333333</v>
      </c>
      <c r="B17" s="16" t="s">
        <v>31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46092.95833333333</v>
      </c>
      <c r="B18" s="16" t="s">
        <v>24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46093.95833333333</v>
      </c>
      <c r="B19" s="16" t="s">
        <v>26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22">
        <v>46094.95833333333</v>
      </c>
      <c r="B20" s="23" t="s">
        <v>27</v>
      </c>
      <c r="C20" s="24"/>
      <c r="D20" s="24"/>
      <c r="E20" s="25"/>
      <c r="F20" s="26">
        <f>IF(OR(B20="Sa",B20="So"),0,$B$4)</f>
        <v>0</v>
      </c>
      <c r="G20" s="26">
        <f>IF(AND(C20&lt;&gt;"",D20&lt;&gt;""),(D20-C20)*24-IFERROR(E20,0)/60,"")</f>
      </c>
      <c r="H20" s="27">
        <f>IF(G20="","",G20-F20)</f>
      </c>
      <c r="I20" s="28"/>
    </row>
    <row r="21" spans="1:9" x14ac:dyDescent="0.25">
      <c r="A21" s="22">
        <v>46095.95833333333</v>
      </c>
      <c r="B21" s="23" t="s">
        <v>28</v>
      </c>
      <c r="C21" s="24"/>
      <c r="D21" s="24"/>
      <c r="E21" s="25"/>
      <c r="F21" s="26">
        <f>IF(OR(B21="Sa",B21="So"),0,$B$4)</f>
        <v>0</v>
      </c>
      <c r="G21" s="26">
        <f>IF(AND(C21&lt;&gt;"",D21&lt;&gt;""),(D21-C21)*24-IFERROR(E21,0)/60,"")</f>
      </c>
      <c r="H21" s="27">
        <f>IF(G21="","",G21-F21)</f>
      </c>
      <c r="I21" s="28"/>
    </row>
    <row r="22" spans="1:9" x14ac:dyDescent="0.25">
      <c r="A22" s="15">
        <v>46096.95833333333</v>
      </c>
      <c r="B22" s="16" t="s">
        <v>29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46097.95833333333</v>
      </c>
      <c r="B23" s="16" t="s">
        <v>30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46098.95833333333</v>
      </c>
      <c r="B24" s="16" t="s">
        <v>31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46099.95833333333</v>
      </c>
      <c r="B25" s="16" t="s">
        <v>24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46100.95833333333</v>
      </c>
      <c r="B26" s="16" t="s">
        <v>26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22">
        <v>46101.95833333333</v>
      </c>
      <c r="B27" s="23" t="s">
        <v>27</v>
      </c>
      <c r="C27" s="24"/>
      <c r="D27" s="24"/>
      <c r="E27" s="25"/>
      <c r="F27" s="26">
        <f>IF(OR(B27="Sa",B27="So"),0,$B$4)</f>
        <v>0</v>
      </c>
      <c r="G27" s="26">
        <f>IF(AND(C27&lt;&gt;"",D27&lt;&gt;""),(D27-C27)*24-IFERROR(E27,0)/60,"")</f>
      </c>
      <c r="H27" s="27">
        <f>IF(G27="","",G27-F27)</f>
      </c>
      <c r="I27" s="28"/>
    </row>
    <row r="28" spans="1:9" x14ac:dyDescent="0.25">
      <c r="A28" s="22">
        <v>46102.95833333333</v>
      </c>
      <c r="B28" s="23" t="s">
        <v>28</v>
      </c>
      <c r="C28" s="24"/>
      <c r="D28" s="24"/>
      <c r="E28" s="25"/>
      <c r="F28" s="26">
        <f>IF(OR(B28="Sa",B28="So"),0,$B$4)</f>
        <v>0</v>
      </c>
      <c r="G28" s="26">
        <f>IF(AND(C28&lt;&gt;"",D28&lt;&gt;""),(D28-C28)*24-IFERROR(E28,0)/60,"")</f>
      </c>
      <c r="H28" s="27">
        <f>IF(G28="","",G28-F28)</f>
      </c>
      <c r="I28" s="28"/>
    </row>
    <row r="29" spans="1:9" x14ac:dyDescent="0.25">
      <c r="A29" s="15">
        <v>46103.95833333333</v>
      </c>
      <c r="B29" s="16" t="s">
        <v>29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46104.95833333333</v>
      </c>
      <c r="B30" s="16" t="s">
        <v>30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46105.95833333333</v>
      </c>
      <c r="B31" s="16" t="s">
        <v>31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15">
        <v>46106.95833333333</v>
      </c>
      <c r="B32" s="16" t="s">
        <v>24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46107.95833333333</v>
      </c>
      <c r="B33" s="16" t="s">
        <v>26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22">
        <v>46108.95833333333</v>
      </c>
      <c r="B34" s="23" t="s">
        <v>27</v>
      </c>
      <c r="C34" s="24"/>
      <c r="D34" s="24"/>
      <c r="E34" s="25"/>
      <c r="F34" s="26">
        <f>IF(OR(B34="Sa",B34="So"),0,$B$4)</f>
        <v>0</v>
      </c>
      <c r="G34" s="26">
        <f>IF(AND(C34&lt;&gt;"",D34&lt;&gt;""),(D34-C34)*24-IFERROR(E34,0)/60,"")</f>
      </c>
      <c r="H34" s="27">
        <f>IF(G34="","",G34-F34)</f>
      </c>
      <c r="I34" s="28"/>
    </row>
    <row r="35" spans="1:9" x14ac:dyDescent="0.25">
      <c r="A35" s="22">
        <v>46109.95833333333</v>
      </c>
      <c r="B35" s="23" t="s">
        <v>28</v>
      </c>
      <c r="C35" s="24"/>
      <c r="D35" s="24"/>
      <c r="E35" s="25"/>
      <c r="F35" s="26">
        <f>IF(OR(B35="Sa",B35="So"),0,$B$4)</f>
        <v>0</v>
      </c>
      <c r="G35" s="26">
        <f>IF(AND(C35&lt;&gt;"",D35&lt;&gt;""),(D35-C35)*24-IFERROR(E35,0)/60,"")</f>
      </c>
      <c r="H35" s="27">
        <f>IF(G35="","",G35-F35)</f>
      </c>
      <c r="I35" s="28"/>
    </row>
    <row r="36" spans="1:9" x14ac:dyDescent="0.25">
      <c r="A36" s="15">
        <v>46110.91666666667</v>
      </c>
      <c r="B36" s="16" t="s">
        <v>29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9" x14ac:dyDescent="0.25">
      <c r="A37" s="15">
        <v>46111.91666666667</v>
      </c>
      <c r="B37" s="16" t="s">
        <v>30</v>
      </c>
      <c r="C37" s="17"/>
      <c r="D37" s="17"/>
      <c r="E37" s="18"/>
      <c r="F37" s="19">
        <f>IF(OR(B37="Sa",B37="So"),0,$B$4)</f>
        <v>8</v>
      </c>
      <c r="G37" s="19">
        <f>IF(AND(C37&lt;&gt;"",D37&lt;&gt;""),(D37-C37)*24-IFERROR(E37,0)/60,"")</f>
      </c>
      <c r="H37" s="20">
        <f>IF(G37="","",G37-F37)</f>
      </c>
      <c r="I37" s="21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2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38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46112.91666666667</v>
      </c>
      <c r="B7" s="16" t="s">
        <v>31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46113.91666666667</v>
      </c>
      <c r="B8" s="16" t="s">
        <v>24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8">
        <v>46114.91666666667</v>
      </c>
      <c r="B9" s="9" t="s">
        <v>26</v>
      </c>
      <c r="C9" s="10"/>
      <c r="D9" s="10"/>
      <c r="E9" s="11"/>
      <c r="F9" s="12">
        <f>IF(OR(B9="Sa",B9="So"),0,$B$4)</f>
        <v>8</v>
      </c>
      <c r="G9" s="12">
        <f>IF(AND(C9&lt;&gt;"",D9&lt;&gt;""),(D9-C9)*24-IFERROR(E9,0)/60,"")</f>
      </c>
      <c r="H9" s="13">
        <f>IF(G9="","",G9-F9)</f>
      </c>
      <c r="I9" s="14" t="s">
        <v>39</v>
      </c>
    </row>
    <row r="10" spans="1:9" x14ac:dyDescent="0.25">
      <c r="A10" s="22">
        <v>46115.91666666667</v>
      </c>
      <c r="B10" s="23" t="s">
        <v>27</v>
      </c>
      <c r="C10" s="24"/>
      <c r="D10" s="24"/>
      <c r="E10" s="25"/>
      <c r="F10" s="26">
        <f>IF(OR(B10="Sa",B10="So"),0,$B$4)</f>
        <v>0</v>
      </c>
      <c r="G10" s="26">
        <f>IF(AND(C10&lt;&gt;"",D10&lt;&gt;""),(D10-C10)*24-IFERROR(E10,0)/60,"")</f>
      </c>
      <c r="H10" s="27">
        <f>IF(G10="","",G10-F10)</f>
      </c>
      <c r="I10" s="28"/>
    </row>
    <row r="11" spans="1:9" x14ac:dyDescent="0.25">
      <c r="A11" s="22">
        <v>46116.91666666667</v>
      </c>
      <c r="B11" s="23" t="s">
        <v>28</v>
      </c>
      <c r="C11" s="24"/>
      <c r="D11" s="24"/>
      <c r="E11" s="25"/>
      <c r="F11" s="26">
        <f>IF(OR(B11="Sa",B11="So"),0,$B$4)</f>
        <v>0</v>
      </c>
      <c r="G11" s="26">
        <f>IF(AND(C11&lt;&gt;"",D11&lt;&gt;""),(D11-C11)*24-IFERROR(E11,0)/60,"")</f>
      </c>
      <c r="H11" s="27">
        <f>IF(G11="","",G11-F11)</f>
      </c>
      <c r="I11" s="28"/>
    </row>
    <row r="12" spans="1:9" x14ac:dyDescent="0.25">
      <c r="A12" s="8">
        <v>46117.91666666667</v>
      </c>
      <c r="B12" s="9" t="s">
        <v>29</v>
      </c>
      <c r="C12" s="10"/>
      <c r="D12" s="10"/>
      <c r="E12" s="11"/>
      <c r="F12" s="12">
        <f>IF(OR(B12="Sa",B12="So"),0,$B$4)</f>
        <v>8</v>
      </c>
      <c r="G12" s="12">
        <f>IF(AND(C12&lt;&gt;"",D12&lt;&gt;""),(D12-C12)*24-IFERROR(E12,0)/60,"")</f>
      </c>
      <c r="H12" s="13">
        <f>IF(G12="","",G12-F12)</f>
      </c>
      <c r="I12" s="14" t="s">
        <v>40</v>
      </c>
    </row>
    <row r="13" spans="1:9" x14ac:dyDescent="0.25">
      <c r="A13" s="15">
        <v>46118.91666666667</v>
      </c>
      <c r="B13" s="16" t="s">
        <v>30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46119.91666666667</v>
      </c>
      <c r="B14" s="16" t="s">
        <v>31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46120.91666666667</v>
      </c>
      <c r="B15" s="16" t="s">
        <v>24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46121.91666666667</v>
      </c>
      <c r="B16" s="16" t="s">
        <v>26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22">
        <v>46122.91666666667</v>
      </c>
      <c r="B17" s="23" t="s">
        <v>27</v>
      </c>
      <c r="C17" s="24"/>
      <c r="D17" s="24"/>
      <c r="E17" s="25"/>
      <c r="F17" s="26">
        <f>IF(OR(B17="Sa",B17="So"),0,$B$4)</f>
        <v>0</v>
      </c>
      <c r="G17" s="26">
        <f>IF(AND(C17&lt;&gt;"",D17&lt;&gt;""),(D17-C17)*24-IFERROR(E17,0)/60,"")</f>
      </c>
      <c r="H17" s="27">
        <f>IF(G17="","",G17-F17)</f>
      </c>
      <c r="I17" s="28"/>
    </row>
    <row r="18" spans="1:9" x14ac:dyDescent="0.25">
      <c r="A18" s="22">
        <v>46123.91666666667</v>
      </c>
      <c r="B18" s="23" t="s">
        <v>28</v>
      </c>
      <c r="C18" s="24"/>
      <c r="D18" s="24"/>
      <c r="E18" s="25"/>
      <c r="F18" s="26">
        <f>IF(OR(B18="Sa",B18="So"),0,$B$4)</f>
        <v>0</v>
      </c>
      <c r="G18" s="26">
        <f>IF(AND(C18&lt;&gt;"",D18&lt;&gt;""),(D18-C18)*24-IFERROR(E18,0)/60,"")</f>
      </c>
      <c r="H18" s="27">
        <f>IF(G18="","",G18-F18)</f>
      </c>
      <c r="I18" s="28"/>
    </row>
    <row r="19" spans="1:9" x14ac:dyDescent="0.25">
      <c r="A19" s="15">
        <v>46124.91666666667</v>
      </c>
      <c r="B19" s="16" t="s">
        <v>29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15">
        <v>46125.91666666667</v>
      </c>
      <c r="B20" s="16" t="s">
        <v>30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46126.91666666667</v>
      </c>
      <c r="B21" s="16" t="s">
        <v>31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46127.91666666667</v>
      </c>
      <c r="B22" s="16" t="s">
        <v>24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46128.91666666667</v>
      </c>
      <c r="B23" s="16" t="s">
        <v>26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22">
        <v>46129.91666666667</v>
      </c>
      <c r="B24" s="23" t="s">
        <v>27</v>
      </c>
      <c r="C24" s="24"/>
      <c r="D24" s="24"/>
      <c r="E24" s="25"/>
      <c r="F24" s="26">
        <f>IF(OR(B24="Sa",B24="So"),0,$B$4)</f>
        <v>0</v>
      </c>
      <c r="G24" s="26">
        <f>IF(AND(C24&lt;&gt;"",D24&lt;&gt;""),(D24-C24)*24-IFERROR(E24,0)/60,"")</f>
      </c>
      <c r="H24" s="27">
        <f>IF(G24="","",G24-F24)</f>
      </c>
      <c r="I24" s="28"/>
    </row>
    <row r="25" spans="1:9" x14ac:dyDescent="0.25">
      <c r="A25" s="22">
        <v>46130.91666666667</v>
      </c>
      <c r="B25" s="23" t="s">
        <v>28</v>
      </c>
      <c r="C25" s="24"/>
      <c r="D25" s="24"/>
      <c r="E25" s="25"/>
      <c r="F25" s="26">
        <f>IF(OR(B25="Sa",B25="So"),0,$B$4)</f>
        <v>0</v>
      </c>
      <c r="G25" s="26">
        <f>IF(AND(C25&lt;&gt;"",D25&lt;&gt;""),(D25-C25)*24-IFERROR(E25,0)/60,"")</f>
      </c>
      <c r="H25" s="27">
        <f>IF(G25="","",G25-F25)</f>
      </c>
      <c r="I25" s="28"/>
    </row>
    <row r="26" spans="1:9" x14ac:dyDescent="0.25">
      <c r="A26" s="15">
        <v>46131.91666666667</v>
      </c>
      <c r="B26" s="16" t="s">
        <v>29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46132.91666666667</v>
      </c>
      <c r="B27" s="16" t="s">
        <v>30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46133.91666666667</v>
      </c>
      <c r="B28" s="16" t="s">
        <v>31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46134.91666666667</v>
      </c>
      <c r="B29" s="16" t="s">
        <v>24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46135.91666666667</v>
      </c>
      <c r="B30" s="16" t="s">
        <v>26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22">
        <v>46136.91666666667</v>
      </c>
      <c r="B31" s="23" t="s">
        <v>27</v>
      </c>
      <c r="C31" s="24"/>
      <c r="D31" s="24"/>
      <c r="E31" s="25"/>
      <c r="F31" s="26">
        <f>IF(OR(B31="Sa",B31="So"),0,$B$4)</f>
        <v>0</v>
      </c>
      <c r="G31" s="26">
        <f>IF(AND(C31&lt;&gt;"",D31&lt;&gt;""),(D31-C31)*24-IFERROR(E31,0)/60,"")</f>
      </c>
      <c r="H31" s="27">
        <f>IF(G31="","",G31-F31)</f>
      </c>
      <c r="I31" s="28"/>
    </row>
    <row r="32" spans="1:9" x14ac:dyDescent="0.25">
      <c r="A32" s="22">
        <v>46137.91666666667</v>
      </c>
      <c r="B32" s="23" t="s">
        <v>28</v>
      </c>
      <c r="C32" s="24"/>
      <c r="D32" s="24"/>
      <c r="E32" s="25"/>
      <c r="F32" s="26">
        <f>IF(OR(B32="Sa",B32="So"),0,$B$4)</f>
        <v>0</v>
      </c>
      <c r="G32" s="26">
        <f>IF(AND(C32&lt;&gt;"",D32&lt;&gt;""),(D32-C32)*24-IFERROR(E32,0)/60,"")</f>
      </c>
      <c r="H32" s="27">
        <f>IF(G32="","",G32-F32)</f>
      </c>
      <c r="I32" s="28"/>
    </row>
    <row r="33" spans="1:9" x14ac:dyDescent="0.25">
      <c r="A33" s="15">
        <v>46138.91666666667</v>
      </c>
      <c r="B33" s="16" t="s">
        <v>29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46139.91666666667</v>
      </c>
      <c r="B34" s="16" t="s">
        <v>30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46140.91666666667</v>
      </c>
      <c r="B35" s="16" t="s">
        <v>31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46141.91666666667</v>
      </c>
      <c r="B36" s="16" t="s">
        <v>24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8" x14ac:dyDescent="0.25">
      <c r="A37" s="5" t="s">
        <v>32</v>
      </c>
      <c r="B37" s="5"/>
      <c r="C37" s="5"/>
      <c r="D37" s="5"/>
      <c r="E37" s="5"/>
      <c r="F37" s="29">
        <f>SUM(F7:F36)</f>
      </c>
      <c r="G37" s="29">
        <f>SUM(G7:G36)</f>
      </c>
      <c r="H37" s="30">
        <f>G37-F37</f>
      </c>
    </row>
    <row r="40" spans="1:9" x14ac:dyDescent="0.25">
      <c r="A40" s="31" t="s">
        <v>33</v>
      </c>
      <c r="B40" s="31"/>
      <c r="C40" s="31"/>
      <c r="D40" s="31"/>
      <c r="F40" s="31" t="s">
        <v>34</v>
      </c>
      <c r="G40" s="31"/>
      <c r="H40" s="31"/>
      <c r="I40" s="31"/>
    </row>
    <row r="42" spans="1:1" x14ac:dyDescent="0.25">
      <c r="A42" s="32" t="s">
        <v>35</v>
      </c>
    </row>
  </sheetData>
  <mergeCells count="4">
    <mergeCell ref="D1:I1"/>
    <mergeCell ref="A37:E37"/>
    <mergeCell ref="A40:D40"/>
    <mergeCell ref="F40:I40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41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8">
        <v>46142.91666666667</v>
      </c>
      <c r="B7" s="9" t="s">
        <v>26</v>
      </c>
      <c r="C7" s="10"/>
      <c r="D7" s="10"/>
      <c r="E7" s="11"/>
      <c r="F7" s="12">
        <f>IF(OR(B7="Sa",B7="So"),0,$B$4)</f>
        <v>8</v>
      </c>
      <c r="G7" s="12">
        <f>IF(AND(C7&lt;&gt;"",D7&lt;&gt;""),(D7-C7)*24-IFERROR(E7,0)/60,"")</f>
      </c>
      <c r="H7" s="13">
        <f>IF(G7="","",G7-F7)</f>
      </c>
      <c r="I7" s="14" t="s">
        <v>42</v>
      </c>
    </row>
    <row r="8" spans="1:9" x14ac:dyDescent="0.25">
      <c r="A8" s="22">
        <v>46143.91666666667</v>
      </c>
      <c r="B8" s="23" t="s">
        <v>27</v>
      </c>
      <c r="C8" s="24"/>
      <c r="D8" s="24"/>
      <c r="E8" s="25"/>
      <c r="F8" s="26">
        <f>IF(OR(B8="Sa",B8="So"),0,$B$4)</f>
        <v>0</v>
      </c>
      <c r="G8" s="26">
        <f>IF(AND(C8&lt;&gt;"",D8&lt;&gt;""),(D8-C8)*24-IFERROR(E8,0)/60,"")</f>
      </c>
      <c r="H8" s="27">
        <f>IF(G8="","",G8-F8)</f>
      </c>
      <c r="I8" s="28"/>
    </row>
    <row r="9" spans="1:9" x14ac:dyDescent="0.25">
      <c r="A9" s="22">
        <v>46144.91666666667</v>
      </c>
      <c r="B9" s="23" t="s">
        <v>28</v>
      </c>
      <c r="C9" s="24"/>
      <c r="D9" s="24"/>
      <c r="E9" s="25"/>
      <c r="F9" s="26">
        <f>IF(OR(B9="Sa",B9="So"),0,$B$4)</f>
        <v>0</v>
      </c>
      <c r="G9" s="26">
        <f>IF(AND(C9&lt;&gt;"",D9&lt;&gt;""),(D9-C9)*24-IFERROR(E9,0)/60,"")</f>
      </c>
      <c r="H9" s="27">
        <f>IF(G9="","",G9-F9)</f>
      </c>
      <c r="I9" s="28"/>
    </row>
    <row r="10" spans="1:9" x14ac:dyDescent="0.25">
      <c r="A10" s="15">
        <v>46145.91666666667</v>
      </c>
      <c r="B10" s="16" t="s">
        <v>29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46146.91666666667</v>
      </c>
      <c r="B11" s="16" t="s">
        <v>30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46147.91666666667</v>
      </c>
      <c r="B12" s="16" t="s">
        <v>31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15">
        <v>46148.91666666667</v>
      </c>
      <c r="B13" s="16" t="s">
        <v>24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46149.91666666667</v>
      </c>
      <c r="B14" s="16" t="s">
        <v>26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22">
        <v>46150.91666666667</v>
      </c>
      <c r="B15" s="23" t="s">
        <v>27</v>
      </c>
      <c r="C15" s="24"/>
      <c r="D15" s="24"/>
      <c r="E15" s="25"/>
      <c r="F15" s="26">
        <f>IF(OR(B15="Sa",B15="So"),0,$B$4)</f>
        <v>0</v>
      </c>
      <c r="G15" s="26">
        <f>IF(AND(C15&lt;&gt;"",D15&lt;&gt;""),(D15-C15)*24-IFERROR(E15,0)/60,"")</f>
      </c>
      <c r="H15" s="27">
        <f>IF(G15="","",G15-F15)</f>
      </c>
      <c r="I15" s="28"/>
    </row>
    <row r="16" spans="1:9" x14ac:dyDescent="0.25">
      <c r="A16" s="22">
        <v>46151.91666666667</v>
      </c>
      <c r="B16" s="23" t="s">
        <v>28</v>
      </c>
      <c r="C16" s="24"/>
      <c r="D16" s="24"/>
      <c r="E16" s="25"/>
      <c r="F16" s="26">
        <f>IF(OR(B16="Sa",B16="So"),0,$B$4)</f>
        <v>0</v>
      </c>
      <c r="G16" s="26">
        <f>IF(AND(C16&lt;&gt;"",D16&lt;&gt;""),(D16-C16)*24-IFERROR(E16,0)/60,"")</f>
      </c>
      <c r="H16" s="27">
        <f>IF(G16="","",G16-F16)</f>
      </c>
      <c r="I16" s="28"/>
    </row>
    <row r="17" spans="1:9" x14ac:dyDescent="0.25">
      <c r="A17" s="15">
        <v>46152.91666666667</v>
      </c>
      <c r="B17" s="16" t="s">
        <v>29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46153.91666666667</v>
      </c>
      <c r="B18" s="16" t="s">
        <v>30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46154.91666666667</v>
      </c>
      <c r="B19" s="16" t="s">
        <v>31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8">
        <v>46155.91666666667</v>
      </c>
      <c r="B20" s="9" t="s">
        <v>24</v>
      </c>
      <c r="C20" s="10"/>
      <c r="D20" s="10"/>
      <c r="E20" s="11"/>
      <c r="F20" s="12">
        <f>IF(OR(B20="Sa",B20="So"),0,$B$4)</f>
        <v>8</v>
      </c>
      <c r="G20" s="12">
        <f>IF(AND(C20&lt;&gt;"",D20&lt;&gt;""),(D20-C20)*24-IFERROR(E20,0)/60,"")</f>
      </c>
      <c r="H20" s="13">
        <f>IF(G20="","",G20-F20)</f>
      </c>
      <c r="I20" s="14" t="s">
        <v>43</v>
      </c>
    </row>
    <row r="21" spans="1:9" x14ac:dyDescent="0.25">
      <c r="A21" s="15">
        <v>46156.91666666667</v>
      </c>
      <c r="B21" s="16" t="s">
        <v>26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22">
        <v>46157.91666666667</v>
      </c>
      <c r="B22" s="23" t="s">
        <v>27</v>
      </c>
      <c r="C22" s="24"/>
      <c r="D22" s="24"/>
      <c r="E22" s="25"/>
      <c r="F22" s="26">
        <f>IF(OR(B22="Sa",B22="So"),0,$B$4)</f>
        <v>0</v>
      </c>
      <c r="G22" s="26">
        <f>IF(AND(C22&lt;&gt;"",D22&lt;&gt;""),(D22-C22)*24-IFERROR(E22,0)/60,"")</f>
      </c>
      <c r="H22" s="27">
        <f>IF(G22="","",G22-F22)</f>
      </c>
      <c r="I22" s="28"/>
    </row>
    <row r="23" spans="1:9" x14ac:dyDescent="0.25">
      <c r="A23" s="22">
        <v>46158.91666666667</v>
      </c>
      <c r="B23" s="23" t="s">
        <v>28</v>
      </c>
      <c r="C23" s="24"/>
      <c r="D23" s="24"/>
      <c r="E23" s="25"/>
      <c r="F23" s="26">
        <f>IF(OR(B23="Sa",B23="So"),0,$B$4)</f>
        <v>0</v>
      </c>
      <c r="G23" s="26">
        <f>IF(AND(C23&lt;&gt;"",D23&lt;&gt;""),(D23-C23)*24-IFERROR(E23,0)/60,"")</f>
      </c>
      <c r="H23" s="27">
        <f>IF(G23="","",G23-F23)</f>
      </c>
      <c r="I23" s="28"/>
    </row>
    <row r="24" spans="1:9" x14ac:dyDescent="0.25">
      <c r="A24" s="15">
        <v>46159.91666666667</v>
      </c>
      <c r="B24" s="16" t="s">
        <v>29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46160.91666666667</v>
      </c>
      <c r="B25" s="16" t="s">
        <v>30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46161.91666666667</v>
      </c>
      <c r="B26" s="16" t="s">
        <v>31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46162.91666666667</v>
      </c>
      <c r="B27" s="16" t="s">
        <v>24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46163.91666666667</v>
      </c>
      <c r="B28" s="16" t="s">
        <v>26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22">
        <v>46164.91666666667</v>
      </c>
      <c r="B29" s="23" t="s">
        <v>27</v>
      </c>
      <c r="C29" s="24"/>
      <c r="D29" s="24"/>
      <c r="E29" s="25"/>
      <c r="F29" s="26">
        <f>IF(OR(B29="Sa",B29="So"),0,$B$4)</f>
        <v>0</v>
      </c>
      <c r="G29" s="26">
        <f>IF(AND(C29&lt;&gt;"",D29&lt;&gt;""),(D29-C29)*24-IFERROR(E29,0)/60,"")</f>
      </c>
      <c r="H29" s="27">
        <f>IF(G29="","",G29-F29)</f>
      </c>
      <c r="I29" s="28"/>
    </row>
    <row r="30" spans="1:9" x14ac:dyDescent="0.25">
      <c r="A30" s="22">
        <v>46165.91666666667</v>
      </c>
      <c r="B30" s="23" t="s">
        <v>28</v>
      </c>
      <c r="C30" s="24"/>
      <c r="D30" s="24"/>
      <c r="E30" s="25"/>
      <c r="F30" s="26">
        <f>IF(OR(B30="Sa",B30="So"),0,$B$4)</f>
        <v>0</v>
      </c>
      <c r="G30" s="26">
        <f>IF(AND(C30&lt;&gt;"",D30&lt;&gt;""),(D30-C30)*24-IFERROR(E30,0)/60,"")</f>
      </c>
      <c r="H30" s="27">
        <f>IF(G30="","",G30-F30)</f>
      </c>
      <c r="I30" s="28"/>
    </row>
    <row r="31" spans="1:9" x14ac:dyDescent="0.25">
      <c r="A31" s="8">
        <v>46166.91666666667</v>
      </c>
      <c r="B31" s="9" t="s">
        <v>29</v>
      </c>
      <c r="C31" s="10"/>
      <c r="D31" s="10"/>
      <c r="E31" s="11"/>
      <c r="F31" s="12">
        <f>IF(OR(B31="Sa",B31="So"),0,$B$4)</f>
        <v>8</v>
      </c>
      <c r="G31" s="12">
        <f>IF(AND(C31&lt;&gt;"",D31&lt;&gt;""),(D31-C31)*24-IFERROR(E31,0)/60,"")</f>
      </c>
      <c r="H31" s="13">
        <f>IF(G31="","",G31-F31)</f>
      </c>
      <c r="I31" s="14" t="s">
        <v>44</v>
      </c>
    </row>
    <row r="32" spans="1:9" x14ac:dyDescent="0.25">
      <c r="A32" s="15">
        <v>46167.91666666667</v>
      </c>
      <c r="B32" s="16" t="s">
        <v>30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46168.91666666667</v>
      </c>
      <c r="B33" s="16" t="s">
        <v>31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46169.91666666667</v>
      </c>
      <c r="B34" s="16" t="s">
        <v>24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46170.91666666667</v>
      </c>
      <c r="B35" s="16" t="s">
        <v>26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22">
        <v>46171.91666666667</v>
      </c>
      <c r="B36" s="23" t="s">
        <v>27</v>
      </c>
      <c r="C36" s="24"/>
      <c r="D36" s="24"/>
      <c r="E36" s="25"/>
      <c r="F36" s="26">
        <f>IF(OR(B36="Sa",B36="So"),0,$B$4)</f>
        <v>0</v>
      </c>
      <c r="G36" s="26">
        <f>IF(AND(C36&lt;&gt;"",D36&lt;&gt;""),(D36-C36)*24-IFERROR(E36,0)/60,"")</f>
      </c>
      <c r="H36" s="27">
        <f>IF(G36="","",G36-F36)</f>
      </c>
      <c r="I36" s="28"/>
    </row>
    <row r="37" spans="1:9" x14ac:dyDescent="0.25">
      <c r="A37" s="22">
        <v>46172.91666666667</v>
      </c>
      <c r="B37" s="23" t="s">
        <v>28</v>
      </c>
      <c r="C37" s="24"/>
      <c r="D37" s="24"/>
      <c r="E37" s="25"/>
      <c r="F37" s="26">
        <f>IF(OR(B37="Sa",B37="So"),0,$B$4)</f>
        <v>0</v>
      </c>
      <c r="G37" s="26">
        <f>IF(AND(C37&lt;&gt;"",D37&lt;&gt;""),(D37-C37)*24-IFERROR(E37,0)/60,"")</f>
      </c>
      <c r="H37" s="27">
        <f>IF(G37="","",G37-F37)</f>
      </c>
      <c r="I37" s="28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2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45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46173.91666666667</v>
      </c>
      <c r="B7" s="16" t="s">
        <v>29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46174.91666666667</v>
      </c>
      <c r="B8" s="16" t="s">
        <v>30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46175.91666666667</v>
      </c>
      <c r="B9" s="16" t="s">
        <v>31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46176.91666666667</v>
      </c>
      <c r="B10" s="16" t="s">
        <v>24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46177.91666666667</v>
      </c>
      <c r="B11" s="16" t="s">
        <v>26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22">
        <v>46178.91666666667</v>
      </c>
      <c r="B12" s="23" t="s">
        <v>27</v>
      </c>
      <c r="C12" s="24"/>
      <c r="D12" s="24"/>
      <c r="E12" s="25"/>
      <c r="F12" s="26">
        <f>IF(OR(B12="Sa",B12="So"),0,$B$4)</f>
        <v>0</v>
      </c>
      <c r="G12" s="26">
        <f>IF(AND(C12&lt;&gt;"",D12&lt;&gt;""),(D12-C12)*24-IFERROR(E12,0)/60,"")</f>
      </c>
      <c r="H12" s="27">
        <f>IF(G12="","",G12-F12)</f>
      </c>
      <c r="I12" s="28"/>
    </row>
    <row r="13" spans="1:9" x14ac:dyDescent="0.25">
      <c r="A13" s="22">
        <v>46179.91666666667</v>
      </c>
      <c r="B13" s="23" t="s">
        <v>28</v>
      </c>
      <c r="C13" s="24"/>
      <c r="D13" s="24"/>
      <c r="E13" s="25"/>
      <c r="F13" s="26">
        <f>IF(OR(B13="Sa",B13="So"),0,$B$4)</f>
        <v>0</v>
      </c>
      <c r="G13" s="26">
        <f>IF(AND(C13&lt;&gt;"",D13&lt;&gt;""),(D13-C13)*24-IFERROR(E13,0)/60,"")</f>
      </c>
      <c r="H13" s="27">
        <f>IF(G13="","",G13-F13)</f>
      </c>
      <c r="I13" s="28"/>
    </row>
    <row r="14" spans="1:9" x14ac:dyDescent="0.25">
      <c r="A14" s="15">
        <v>46180.91666666667</v>
      </c>
      <c r="B14" s="16" t="s">
        <v>29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46181.91666666667</v>
      </c>
      <c r="B15" s="16" t="s">
        <v>30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46182.91666666667</v>
      </c>
      <c r="B16" s="16" t="s">
        <v>31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46183.91666666667</v>
      </c>
      <c r="B17" s="16" t="s">
        <v>24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46184.91666666667</v>
      </c>
      <c r="B18" s="16" t="s">
        <v>26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22">
        <v>46185.91666666667</v>
      </c>
      <c r="B19" s="23" t="s">
        <v>27</v>
      </c>
      <c r="C19" s="24"/>
      <c r="D19" s="24"/>
      <c r="E19" s="25"/>
      <c r="F19" s="26">
        <f>IF(OR(B19="Sa",B19="So"),0,$B$4)</f>
        <v>0</v>
      </c>
      <c r="G19" s="26">
        <f>IF(AND(C19&lt;&gt;"",D19&lt;&gt;""),(D19-C19)*24-IFERROR(E19,0)/60,"")</f>
      </c>
      <c r="H19" s="27">
        <f>IF(G19="","",G19-F19)</f>
      </c>
      <c r="I19" s="28"/>
    </row>
    <row r="20" spans="1:9" x14ac:dyDescent="0.25">
      <c r="A20" s="22">
        <v>46186.91666666667</v>
      </c>
      <c r="B20" s="23" t="s">
        <v>28</v>
      </c>
      <c r="C20" s="24"/>
      <c r="D20" s="24"/>
      <c r="E20" s="25"/>
      <c r="F20" s="26">
        <f>IF(OR(B20="Sa",B20="So"),0,$B$4)</f>
        <v>0</v>
      </c>
      <c r="G20" s="26">
        <f>IF(AND(C20&lt;&gt;"",D20&lt;&gt;""),(D20-C20)*24-IFERROR(E20,0)/60,"")</f>
      </c>
      <c r="H20" s="27">
        <f>IF(G20="","",G20-F20)</f>
      </c>
      <c r="I20" s="28"/>
    </row>
    <row r="21" spans="1:9" x14ac:dyDescent="0.25">
      <c r="A21" s="15">
        <v>46187.91666666667</v>
      </c>
      <c r="B21" s="16" t="s">
        <v>29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46188.91666666667</v>
      </c>
      <c r="B22" s="16" t="s">
        <v>30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46189.91666666667</v>
      </c>
      <c r="B23" s="16" t="s">
        <v>31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46190.91666666667</v>
      </c>
      <c r="B24" s="16" t="s">
        <v>24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46191.91666666667</v>
      </c>
      <c r="B25" s="16" t="s">
        <v>26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22">
        <v>46192.91666666667</v>
      </c>
      <c r="B26" s="23" t="s">
        <v>27</v>
      </c>
      <c r="C26" s="24"/>
      <c r="D26" s="24"/>
      <c r="E26" s="25"/>
      <c r="F26" s="26">
        <f>IF(OR(B26="Sa",B26="So"),0,$B$4)</f>
        <v>0</v>
      </c>
      <c r="G26" s="26">
        <f>IF(AND(C26&lt;&gt;"",D26&lt;&gt;""),(D26-C26)*24-IFERROR(E26,0)/60,"")</f>
      </c>
      <c r="H26" s="27">
        <f>IF(G26="","",G26-F26)</f>
      </c>
      <c r="I26" s="28"/>
    </row>
    <row r="27" spans="1:9" x14ac:dyDescent="0.25">
      <c r="A27" s="22">
        <v>46193.91666666667</v>
      </c>
      <c r="B27" s="23" t="s">
        <v>28</v>
      </c>
      <c r="C27" s="24"/>
      <c r="D27" s="24"/>
      <c r="E27" s="25"/>
      <c r="F27" s="26">
        <f>IF(OR(B27="Sa",B27="So"),0,$B$4)</f>
        <v>0</v>
      </c>
      <c r="G27" s="26">
        <f>IF(AND(C27&lt;&gt;"",D27&lt;&gt;""),(D27-C27)*24-IFERROR(E27,0)/60,"")</f>
      </c>
      <c r="H27" s="27">
        <f>IF(G27="","",G27-F27)</f>
      </c>
      <c r="I27" s="28"/>
    </row>
    <row r="28" spans="1:9" x14ac:dyDescent="0.25">
      <c r="A28" s="15">
        <v>46194.91666666667</v>
      </c>
      <c r="B28" s="16" t="s">
        <v>29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46195.91666666667</v>
      </c>
      <c r="B29" s="16" t="s">
        <v>30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46196.91666666667</v>
      </c>
      <c r="B30" s="16" t="s">
        <v>31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46197.91666666667</v>
      </c>
      <c r="B31" s="16" t="s">
        <v>24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15">
        <v>46198.91666666667</v>
      </c>
      <c r="B32" s="16" t="s">
        <v>26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22">
        <v>46199.91666666667</v>
      </c>
      <c r="B33" s="23" t="s">
        <v>27</v>
      </c>
      <c r="C33" s="24"/>
      <c r="D33" s="24"/>
      <c r="E33" s="25"/>
      <c r="F33" s="26">
        <f>IF(OR(B33="Sa",B33="So"),0,$B$4)</f>
        <v>0</v>
      </c>
      <c r="G33" s="26">
        <f>IF(AND(C33&lt;&gt;"",D33&lt;&gt;""),(D33-C33)*24-IFERROR(E33,0)/60,"")</f>
      </c>
      <c r="H33" s="27">
        <f>IF(G33="","",G33-F33)</f>
      </c>
      <c r="I33" s="28"/>
    </row>
    <row r="34" spans="1:9" x14ac:dyDescent="0.25">
      <c r="A34" s="22">
        <v>46200.91666666667</v>
      </c>
      <c r="B34" s="23" t="s">
        <v>28</v>
      </c>
      <c r="C34" s="24"/>
      <c r="D34" s="24"/>
      <c r="E34" s="25"/>
      <c r="F34" s="26">
        <f>IF(OR(B34="Sa",B34="So"),0,$B$4)</f>
        <v>0</v>
      </c>
      <c r="G34" s="26">
        <f>IF(AND(C34&lt;&gt;"",D34&lt;&gt;""),(D34-C34)*24-IFERROR(E34,0)/60,"")</f>
      </c>
      <c r="H34" s="27">
        <f>IF(G34="","",G34-F34)</f>
      </c>
      <c r="I34" s="28"/>
    </row>
    <row r="35" spans="1:9" x14ac:dyDescent="0.25">
      <c r="A35" s="15">
        <v>46201.91666666667</v>
      </c>
      <c r="B35" s="16" t="s">
        <v>29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46202.91666666667</v>
      </c>
      <c r="B36" s="16" t="s">
        <v>30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8" x14ac:dyDescent="0.25">
      <c r="A37" s="5" t="s">
        <v>32</v>
      </c>
      <c r="B37" s="5"/>
      <c r="C37" s="5"/>
      <c r="D37" s="5"/>
      <c r="E37" s="5"/>
      <c r="F37" s="29">
        <f>SUM(F7:F36)</f>
      </c>
      <c r="G37" s="29">
        <f>SUM(G7:G36)</f>
      </c>
      <c r="H37" s="30">
        <f>G37-F37</f>
      </c>
    </row>
    <row r="40" spans="1:9" x14ac:dyDescent="0.25">
      <c r="A40" s="31" t="s">
        <v>33</v>
      </c>
      <c r="B40" s="31"/>
      <c r="C40" s="31"/>
      <c r="D40" s="31"/>
      <c r="F40" s="31" t="s">
        <v>34</v>
      </c>
      <c r="G40" s="31"/>
      <c r="H40" s="31"/>
      <c r="I40" s="31"/>
    </row>
    <row r="42" spans="1:1" x14ac:dyDescent="0.25">
      <c r="A42" s="32" t="s">
        <v>35</v>
      </c>
    </row>
  </sheetData>
  <mergeCells count="4">
    <mergeCell ref="D1:I1"/>
    <mergeCell ref="A37:E37"/>
    <mergeCell ref="A40:D40"/>
    <mergeCell ref="F40:I40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46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15">
        <v>46203.91666666667</v>
      </c>
      <c r="B7" s="16" t="s">
        <v>31</v>
      </c>
      <c r="C7" s="17"/>
      <c r="D7" s="17"/>
      <c r="E7" s="18"/>
      <c r="F7" s="19">
        <f>IF(OR(B7="Sa",B7="So"),0,$B$4)</f>
        <v>8</v>
      </c>
      <c r="G7" s="19">
        <f>IF(AND(C7&lt;&gt;"",D7&lt;&gt;""),(D7-C7)*24-IFERROR(E7,0)/60,"")</f>
      </c>
      <c r="H7" s="20">
        <f>IF(G7="","",G7-F7)</f>
      </c>
      <c r="I7" s="21"/>
    </row>
    <row r="8" spans="1:9" x14ac:dyDescent="0.25">
      <c r="A8" s="15">
        <v>46204.91666666667</v>
      </c>
      <c r="B8" s="16" t="s">
        <v>24</v>
      </c>
      <c r="C8" s="17"/>
      <c r="D8" s="17"/>
      <c r="E8" s="18"/>
      <c r="F8" s="19">
        <f>IF(OR(B8="Sa",B8="So"),0,$B$4)</f>
        <v>8</v>
      </c>
      <c r="G8" s="19">
        <f>IF(AND(C8&lt;&gt;"",D8&lt;&gt;""),(D8-C8)*24-IFERROR(E8,0)/60,"")</f>
      </c>
      <c r="H8" s="20">
        <f>IF(G8="","",G8-F8)</f>
      </c>
      <c r="I8" s="21"/>
    </row>
    <row r="9" spans="1:9" x14ac:dyDescent="0.25">
      <c r="A9" s="15">
        <v>46205.91666666667</v>
      </c>
      <c r="B9" s="16" t="s">
        <v>26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22">
        <v>46206.91666666667</v>
      </c>
      <c r="B10" s="23" t="s">
        <v>27</v>
      </c>
      <c r="C10" s="24"/>
      <c r="D10" s="24"/>
      <c r="E10" s="25"/>
      <c r="F10" s="26">
        <f>IF(OR(B10="Sa",B10="So"),0,$B$4)</f>
        <v>0</v>
      </c>
      <c r="G10" s="26">
        <f>IF(AND(C10&lt;&gt;"",D10&lt;&gt;""),(D10-C10)*24-IFERROR(E10,0)/60,"")</f>
      </c>
      <c r="H10" s="27">
        <f>IF(G10="","",G10-F10)</f>
      </c>
      <c r="I10" s="28"/>
    </row>
    <row r="11" spans="1:9" x14ac:dyDescent="0.25">
      <c r="A11" s="22">
        <v>46207.91666666667</v>
      </c>
      <c r="B11" s="23" t="s">
        <v>28</v>
      </c>
      <c r="C11" s="24"/>
      <c r="D11" s="24"/>
      <c r="E11" s="25"/>
      <c r="F11" s="26">
        <f>IF(OR(B11="Sa",B11="So"),0,$B$4)</f>
        <v>0</v>
      </c>
      <c r="G11" s="26">
        <f>IF(AND(C11&lt;&gt;"",D11&lt;&gt;""),(D11-C11)*24-IFERROR(E11,0)/60,"")</f>
      </c>
      <c r="H11" s="27">
        <f>IF(G11="","",G11-F11)</f>
      </c>
      <c r="I11" s="28"/>
    </row>
    <row r="12" spans="1:9" x14ac:dyDescent="0.25">
      <c r="A12" s="15">
        <v>46208.91666666667</v>
      </c>
      <c r="B12" s="16" t="s">
        <v>29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15">
        <v>46209.91666666667</v>
      </c>
      <c r="B13" s="16" t="s">
        <v>30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15">
        <v>46210.91666666667</v>
      </c>
      <c r="B14" s="16" t="s">
        <v>31</v>
      </c>
      <c r="C14" s="17"/>
      <c r="D14" s="17"/>
      <c r="E14" s="18"/>
      <c r="F14" s="19">
        <f>IF(OR(B14="Sa",B14="So"),0,$B$4)</f>
        <v>8</v>
      </c>
      <c r="G14" s="19">
        <f>IF(AND(C14&lt;&gt;"",D14&lt;&gt;""),(D14-C14)*24-IFERROR(E14,0)/60,"")</f>
      </c>
      <c r="H14" s="20">
        <f>IF(G14="","",G14-F14)</f>
      </c>
      <c r="I14" s="21"/>
    </row>
    <row r="15" spans="1:9" x14ac:dyDescent="0.25">
      <c r="A15" s="15">
        <v>46211.91666666667</v>
      </c>
      <c r="B15" s="16" t="s">
        <v>24</v>
      </c>
      <c r="C15" s="17"/>
      <c r="D15" s="17"/>
      <c r="E15" s="18"/>
      <c r="F15" s="19">
        <f>IF(OR(B15="Sa",B15="So"),0,$B$4)</f>
        <v>8</v>
      </c>
      <c r="G15" s="19">
        <f>IF(AND(C15&lt;&gt;"",D15&lt;&gt;""),(D15-C15)*24-IFERROR(E15,0)/60,"")</f>
      </c>
      <c r="H15" s="20">
        <f>IF(G15="","",G15-F15)</f>
      </c>
      <c r="I15" s="21"/>
    </row>
    <row r="16" spans="1:9" x14ac:dyDescent="0.25">
      <c r="A16" s="15">
        <v>46212.91666666667</v>
      </c>
      <c r="B16" s="16" t="s">
        <v>26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22">
        <v>46213.91666666667</v>
      </c>
      <c r="B17" s="23" t="s">
        <v>27</v>
      </c>
      <c r="C17" s="24"/>
      <c r="D17" s="24"/>
      <c r="E17" s="25"/>
      <c r="F17" s="26">
        <f>IF(OR(B17="Sa",B17="So"),0,$B$4)</f>
        <v>0</v>
      </c>
      <c r="G17" s="26">
        <f>IF(AND(C17&lt;&gt;"",D17&lt;&gt;""),(D17-C17)*24-IFERROR(E17,0)/60,"")</f>
      </c>
      <c r="H17" s="27">
        <f>IF(G17="","",G17-F17)</f>
      </c>
      <c r="I17" s="28"/>
    </row>
    <row r="18" spans="1:9" x14ac:dyDescent="0.25">
      <c r="A18" s="22">
        <v>46214.91666666667</v>
      </c>
      <c r="B18" s="23" t="s">
        <v>28</v>
      </c>
      <c r="C18" s="24"/>
      <c r="D18" s="24"/>
      <c r="E18" s="25"/>
      <c r="F18" s="26">
        <f>IF(OR(B18="Sa",B18="So"),0,$B$4)</f>
        <v>0</v>
      </c>
      <c r="G18" s="26">
        <f>IF(AND(C18&lt;&gt;"",D18&lt;&gt;""),(D18-C18)*24-IFERROR(E18,0)/60,"")</f>
      </c>
      <c r="H18" s="27">
        <f>IF(G18="","",G18-F18)</f>
      </c>
      <c r="I18" s="28"/>
    </row>
    <row r="19" spans="1:9" x14ac:dyDescent="0.25">
      <c r="A19" s="15">
        <v>46215.91666666667</v>
      </c>
      <c r="B19" s="16" t="s">
        <v>29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15">
        <v>46216.91666666667</v>
      </c>
      <c r="B20" s="16" t="s">
        <v>30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15">
        <v>46217.91666666667</v>
      </c>
      <c r="B21" s="16" t="s">
        <v>31</v>
      </c>
      <c r="C21" s="17"/>
      <c r="D21" s="17"/>
      <c r="E21" s="18"/>
      <c r="F21" s="19">
        <f>IF(OR(B21="Sa",B21="So"),0,$B$4)</f>
        <v>8</v>
      </c>
      <c r="G21" s="19">
        <f>IF(AND(C21&lt;&gt;"",D21&lt;&gt;""),(D21-C21)*24-IFERROR(E21,0)/60,"")</f>
      </c>
      <c r="H21" s="20">
        <f>IF(G21="","",G21-F21)</f>
      </c>
      <c r="I21" s="21"/>
    </row>
    <row r="22" spans="1:9" x14ac:dyDescent="0.25">
      <c r="A22" s="15">
        <v>46218.91666666667</v>
      </c>
      <c r="B22" s="16" t="s">
        <v>24</v>
      </c>
      <c r="C22" s="17"/>
      <c r="D22" s="17"/>
      <c r="E22" s="18"/>
      <c r="F22" s="19">
        <f>IF(OR(B22="Sa",B22="So"),0,$B$4)</f>
        <v>8</v>
      </c>
      <c r="G22" s="19">
        <f>IF(AND(C22&lt;&gt;"",D22&lt;&gt;""),(D22-C22)*24-IFERROR(E22,0)/60,"")</f>
      </c>
      <c r="H22" s="20">
        <f>IF(G22="","",G22-F22)</f>
      </c>
      <c r="I22" s="21"/>
    </row>
    <row r="23" spans="1:9" x14ac:dyDescent="0.25">
      <c r="A23" s="15">
        <v>46219.91666666667</v>
      </c>
      <c r="B23" s="16" t="s">
        <v>26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22">
        <v>46220.91666666667</v>
      </c>
      <c r="B24" s="23" t="s">
        <v>27</v>
      </c>
      <c r="C24" s="24"/>
      <c r="D24" s="24"/>
      <c r="E24" s="25"/>
      <c r="F24" s="26">
        <f>IF(OR(B24="Sa",B24="So"),0,$B$4)</f>
        <v>0</v>
      </c>
      <c r="G24" s="26">
        <f>IF(AND(C24&lt;&gt;"",D24&lt;&gt;""),(D24-C24)*24-IFERROR(E24,0)/60,"")</f>
      </c>
      <c r="H24" s="27">
        <f>IF(G24="","",G24-F24)</f>
      </c>
      <c r="I24" s="28"/>
    </row>
    <row r="25" spans="1:9" x14ac:dyDescent="0.25">
      <c r="A25" s="22">
        <v>46221.91666666667</v>
      </c>
      <c r="B25" s="23" t="s">
        <v>28</v>
      </c>
      <c r="C25" s="24"/>
      <c r="D25" s="24"/>
      <c r="E25" s="25"/>
      <c r="F25" s="26">
        <f>IF(OR(B25="Sa",B25="So"),0,$B$4)</f>
        <v>0</v>
      </c>
      <c r="G25" s="26">
        <f>IF(AND(C25&lt;&gt;"",D25&lt;&gt;""),(D25-C25)*24-IFERROR(E25,0)/60,"")</f>
      </c>
      <c r="H25" s="27">
        <f>IF(G25="","",G25-F25)</f>
      </c>
      <c r="I25" s="28"/>
    </row>
    <row r="26" spans="1:9" x14ac:dyDescent="0.25">
      <c r="A26" s="15">
        <v>46222.91666666667</v>
      </c>
      <c r="B26" s="16" t="s">
        <v>29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46223.91666666667</v>
      </c>
      <c r="B27" s="16" t="s">
        <v>30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15">
        <v>46224.91666666667</v>
      </c>
      <c r="B28" s="16" t="s">
        <v>31</v>
      </c>
      <c r="C28" s="17"/>
      <c r="D28" s="17"/>
      <c r="E28" s="18"/>
      <c r="F28" s="19">
        <f>IF(OR(B28="Sa",B28="So"),0,$B$4)</f>
        <v>8</v>
      </c>
      <c r="G28" s="19">
        <f>IF(AND(C28&lt;&gt;"",D28&lt;&gt;""),(D28-C28)*24-IFERROR(E28,0)/60,"")</f>
      </c>
      <c r="H28" s="20">
        <f>IF(G28="","",G28-F28)</f>
      </c>
      <c r="I28" s="21"/>
    </row>
    <row r="29" spans="1:9" x14ac:dyDescent="0.25">
      <c r="A29" s="15">
        <v>46225.91666666667</v>
      </c>
      <c r="B29" s="16" t="s">
        <v>24</v>
      </c>
      <c r="C29" s="17"/>
      <c r="D29" s="17"/>
      <c r="E29" s="18"/>
      <c r="F29" s="19">
        <f>IF(OR(B29="Sa",B29="So"),0,$B$4)</f>
        <v>8</v>
      </c>
      <c r="G29" s="19">
        <f>IF(AND(C29&lt;&gt;"",D29&lt;&gt;""),(D29-C29)*24-IFERROR(E29,0)/60,"")</f>
      </c>
      <c r="H29" s="20">
        <f>IF(G29="","",G29-F29)</f>
      </c>
      <c r="I29" s="21"/>
    </row>
    <row r="30" spans="1:9" x14ac:dyDescent="0.25">
      <c r="A30" s="15">
        <v>46226.91666666667</v>
      </c>
      <c r="B30" s="16" t="s">
        <v>26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22">
        <v>46227.91666666667</v>
      </c>
      <c r="B31" s="23" t="s">
        <v>27</v>
      </c>
      <c r="C31" s="24"/>
      <c r="D31" s="24"/>
      <c r="E31" s="25"/>
      <c r="F31" s="26">
        <f>IF(OR(B31="Sa",B31="So"),0,$B$4)</f>
        <v>0</v>
      </c>
      <c r="G31" s="26">
        <f>IF(AND(C31&lt;&gt;"",D31&lt;&gt;""),(D31-C31)*24-IFERROR(E31,0)/60,"")</f>
      </c>
      <c r="H31" s="27">
        <f>IF(G31="","",G31-F31)</f>
      </c>
      <c r="I31" s="28"/>
    </row>
    <row r="32" spans="1:9" x14ac:dyDescent="0.25">
      <c r="A32" s="22">
        <v>46228.91666666667</v>
      </c>
      <c r="B32" s="23" t="s">
        <v>28</v>
      </c>
      <c r="C32" s="24"/>
      <c r="D32" s="24"/>
      <c r="E32" s="25"/>
      <c r="F32" s="26">
        <f>IF(OR(B32="Sa",B32="So"),0,$B$4)</f>
        <v>0</v>
      </c>
      <c r="G32" s="26">
        <f>IF(AND(C32&lt;&gt;"",D32&lt;&gt;""),(D32-C32)*24-IFERROR(E32,0)/60,"")</f>
      </c>
      <c r="H32" s="27">
        <f>IF(G32="","",G32-F32)</f>
      </c>
      <c r="I32" s="28"/>
    </row>
    <row r="33" spans="1:9" x14ac:dyDescent="0.25">
      <c r="A33" s="15">
        <v>46229.91666666667</v>
      </c>
      <c r="B33" s="16" t="s">
        <v>29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46230.91666666667</v>
      </c>
      <c r="B34" s="16" t="s">
        <v>30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15">
        <v>46231.91666666667</v>
      </c>
      <c r="B35" s="16" t="s">
        <v>31</v>
      </c>
      <c r="C35" s="17"/>
      <c r="D35" s="17"/>
      <c r="E35" s="18"/>
      <c r="F35" s="19">
        <f>IF(OR(B35="Sa",B35="So"),0,$B$4)</f>
        <v>8</v>
      </c>
      <c r="G35" s="19">
        <f>IF(AND(C35&lt;&gt;"",D35&lt;&gt;""),(D35-C35)*24-IFERROR(E35,0)/60,"")</f>
      </c>
      <c r="H35" s="20">
        <f>IF(G35="","",G35-F35)</f>
      </c>
      <c r="I35" s="21"/>
    </row>
    <row r="36" spans="1:9" x14ac:dyDescent="0.25">
      <c r="A36" s="15">
        <v>46232.91666666667</v>
      </c>
      <c r="B36" s="16" t="s">
        <v>24</v>
      </c>
      <c r="C36" s="17"/>
      <c r="D36" s="17"/>
      <c r="E36" s="18"/>
      <c r="F36" s="19">
        <f>IF(OR(B36="Sa",B36="So"),0,$B$4)</f>
        <v>8</v>
      </c>
      <c r="G36" s="19">
        <f>IF(AND(C36&lt;&gt;"",D36&lt;&gt;""),(D36-C36)*24-IFERROR(E36,0)/60,"")</f>
      </c>
      <c r="H36" s="20">
        <f>IF(G36="","",G36-F36)</f>
      </c>
      <c r="I36" s="21"/>
    </row>
    <row r="37" spans="1:9" x14ac:dyDescent="0.25">
      <c r="A37" s="15">
        <v>46233.91666666667</v>
      </c>
      <c r="B37" s="16" t="s">
        <v>26</v>
      </c>
      <c r="C37" s="17"/>
      <c r="D37" s="17"/>
      <c r="E37" s="18"/>
      <c r="F37" s="19">
        <f>IF(OR(B37="Sa",B37="So"),0,$B$4)</f>
        <v>8</v>
      </c>
      <c r="G37" s="19">
        <f>IF(AND(C37&lt;&gt;"",D37&lt;&gt;""),(D37-C37)*24-IFERROR(E37,0)/60,"")</f>
      </c>
      <c r="H37" s="20">
        <f>IF(G37="","",G37-F37)</f>
      </c>
      <c r="I37" s="21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I4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" customWidth="1"/>
    <col min="8" max="8" width="11" customWidth="1"/>
    <col min="9" max="9" width="28" customWidth="1"/>
  </cols>
  <sheetData>
    <row r="1" ht="28" customHeight="1" spans="4:9" x14ac:dyDescent="0.25">
      <c r="D1" s="4" t="s">
        <v>47</v>
      </c>
      <c r="E1" s="4"/>
      <c r="F1" s="4"/>
      <c r="G1" s="4"/>
      <c r="H1" s="4"/>
      <c r="I1" s="4"/>
    </row>
    <row r="3" spans="1:5" x14ac:dyDescent="0.25">
      <c r="A3" s="5" t="s">
        <v>11</v>
      </c>
      <c r="B3" t="s">
        <v>7</v>
      </c>
      <c r="D3" s="5" t="s">
        <v>12</v>
      </c>
      <c r="E3" t="s">
        <v>7</v>
      </c>
    </row>
    <row r="4" spans="1:5" x14ac:dyDescent="0.25">
      <c r="A4" s="5" t="s">
        <v>13</v>
      </c>
      <c r="B4" s="6">
        <v>8</v>
      </c>
      <c r="D4" s="5" t="s">
        <v>14</v>
      </c>
      <c r="E4" t="s">
        <v>7</v>
      </c>
    </row>
    <row r="6" spans="1:9" x14ac:dyDescent="0.25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</row>
    <row r="7" spans="1:9" x14ac:dyDescent="0.25">
      <c r="A7" s="22">
        <v>46234.91666666667</v>
      </c>
      <c r="B7" s="23" t="s">
        <v>27</v>
      </c>
      <c r="C7" s="24"/>
      <c r="D7" s="24"/>
      <c r="E7" s="25"/>
      <c r="F7" s="26">
        <f>IF(OR(B7="Sa",B7="So"),0,$B$4)</f>
        <v>0</v>
      </c>
      <c r="G7" s="26">
        <f>IF(AND(C7&lt;&gt;"",D7&lt;&gt;""),(D7-C7)*24-IFERROR(E7,0)/60,"")</f>
      </c>
      <c r="H7" s="27">
        <f>IF(G7="","",G7-F7)</f>
      </c>
      <c r="I7" s="28"/>
    </row>
    <row r="8" spans="1:9" x14ac:dyDescent="0.25">
      <c r="A8" s="22">
        <v>46235.91666666667</v>
      </c>
      <c r="B8" s="23" t="s">
        <v>28</v>
      </c>
      <c r="C8" s="24"/>
      <c r="D8" s="24"/>
      <c r="E8" s="25"/>
      <c r="F8" s="26">
        <f>IF(OR(B8="Sa",B8="So"),0,$B$4)</f>
        <v>0</v>
      </c>
      <c r="G8" s="26">
        <f>IF(AND(C8&lt;&gt;"",D8&lt;&gt;""),(D8-C8)*24-IFERROR(E8,0)/60,"")</f>
      </c>
      <c r="H8" s="27">
        <f>IF(G8="","",G8-F8)</f>
      </c>
      <c r="I8" s="28"/>
    </row>
    <row r="9" spans="1:9" x14ac:dyDescent="0.25">
      <c r="A9" s="15">
        <v>46236.91666666667</v>
      </c>
      <c r="B9" s="16" t="s">
        <v>29</v>
      </c>
      <c r="C9" s="17"/>
      <c r="D9" s="17"/>
      <c r="E9" s="18"/>
      <c r="F9" s="19">
        <f>IF(OR(B9="Sa",B9="So"),0,$B$4)</f>
        <v>8</v>
      </c>
      <c r="G9" s="19">
        <f>IF(AND(C9&lt;&gt;"",D9&lt;&gt;""),(D9-C9)*24-IFERROR(E9,0)/60,"")</f>
      </c>
      <c r="H9" s="20">
        <f>IF(G9="","",G9-F9)</f>
      </c>
      <c r="I9" s="21"/>
    </row>
    <row r="10" spans="1:9" x14ac:dyDescent="0.25">
      <c r="A10" s="15">
        <v>46237.91666666667</v>
      </c>
      <c r="B10" s="16" t="s">
        <v>30</v>
      </c>
      <c r="C10" s="17"/>
      <c r="D10" s="17"/>
      <c r="E10" s="18"/>
      <c r="F10" s="19">
        <f>IF(OR(B10="Sa",B10="So"),0,$B$4)</f>
        <v>8</v>
      </c>
      <c r="G10" s="19">
        <f>IF(AND(C10&lt;&gt;"",D10&lt;&gt;""),(D10-C10)*24-IFERROR(E10,0)/60,"")</f>
      </c>
      <c r="H10" s="20">
        <f>IF(G10="","",G10-F10)</f>
      </c>
      <c r="I10" s="21"/>
    </row>
    <row r="11" spans="1:9" x14ac:dyDescent="0.25">
      <c r="A11" s="15">
        <v>46238.91666666667</v>
      </c>
      <c r="B11" s="16" t="s">
        <v>31</v>
      </c>
      <c r="C11" s="17"/>
      <c r="D11" s="17"/>
      <c r="E11" s="18"/>
      <c r="F11" s="19">
        <f>IF(OR(B11="Sa",B11="So"),0,$B$4)</f>
        <v>8</v>
      </c>
      <c r="G11" s="19">
        <f>IF(AND(C11&lt;&gt;"",D11&lt;&gt;""),(D11-C11)*24-IFERROR(E11,0)/60,"")</f>
      </c>
      <c r="H11" s="20">
        <f>IF(G11="","",G11-F11)</f>
      </c>
      <c r="I11" s="21"/>
    </row>
    <row r="12" spans="1:9" x14ac:dyDescent="0.25">
      <c r="A12" s="15">
        <v>46239.91666666667</v>
      </c>
      <c r="B12" s="16" t="s">
        <v>24</v>
      </c>
      <c r="C12" s="17"/>
      <c r="D12" s="17"/>
      <c r="E12" s="18"/>
      <c r="F12" s="19">
        <f>IF(OR(B12="Sa",B12="So"),0,$B$4)</f>
        <v>8</v>
      </c>
      <c r="G12" s="19">
        <f>IF(AND(C12&lt;&gt;"",D12&lt;&gt;""),(D12-C12)*24-IFERROR(E12,0)/60,"")</f>
      </c>
      <c r="H12" s="20">
        <f>IF(G12="","",G12-F12)</f>
      </c>
      <c r="I12" s="21"/>
    </row>
    <row r="13" spans="1:9" x14ac:dyDescent="0.25">
      <c r="A13" s="15">
        <v>46240.91666666667</v>
      </c>
      <c r="B13" s="16" t="s">
        <v>26</v>
      </c>
      <c r="C13" s="17"/>
      <c r="D13" s="17"/>
      <c r="E13" s="18"/>
      <c r="F13" s="19">
        <f>IF(OR(B13="Sa",B13="So"),0,$B$4)</f>
        <v>8</v>
      </c>
      <c r="G13" s="19">
        <f>IF(AND(C13&lt;&gt;"",D13&lt;&gt;""),(D13-C13)*24-IFERROR(E13,0)/60,"")</f>
      </c>
      <c r="H13" s="20">
        <f>IF(G13="","",G13-F13)</f>
      </c>
      <c r="I13" s="21"/>
    </row>
    <row r="14" spans="1:9" x14ac:dyDescent="0.25">
      <c r="A14" s="22">
        <v>46241.91666666667</v>
      </c>
      <c r="B14" s="23" t="s">
        <v>27</v>
      </c>
      <c r="C14" s="24"/>
      <c r="D14" s="24"/>
      <c r="E14" s="25"/>
      <c r="F14" s="26">
        <f>IF(OR(B14="Sa",B14="So"),0,$B$4)</f>
        <v>0</v>
      </c>
      <c r="G14" s="26">
        <f>IF(AND(C14&lt;&gt;"",D14&lt;&gt;""),(D14-C14)*24-IFERROR(E14,0)/60,"")</f>
      </c>
      <c r="H14" s="27">
        <f>IF(G14="","",G14-F14)</f>
      </c>
      <c r="I14" s="28"/>
    </row>
    <row r="15" spans="1:9" x14ac:dyDescent="0.25">
      <c r="A15" s="22">
        <v>46242.91666666667</v>
      </c>
      <c r="B15" s="23" t="s">
        <v>28</v>
      </c>
      <c r="C15" s="24"/>
      <c r="D15" s="24"/>
      <c r="E15" s="25"/>
      <c r="F15" s="26">
        <f>IF(OR(B15="Sa",B15="So"),0,$B$4)</f>
        <v>0</v>
      </c>
      <c r="G15" s="26">
        <f>IF(AND(C15&lt;&gt;"",D15&lt;&gt;""),(D15-C15)*24-IFERROR(E15,0)/60,"")</f>
      </c>
      <c r="H15" s="27">
        <f>IF(G15="","",G15-F15)</f>
      </c>
      <c r="I15" s="28"/>
    </row>
    <row r="16" spans="1:9" x14ac:dyDescent="0.25">
      <c r="A16" s="15">
        <v>46243.91666666667</v>
      </c>
      <c r="B16" s="16" t="s">
        <v>29</v>
      </c>
      <c r="C16" s="17"/>
      <c r="D16" s="17"/>
      <c r="E16" s="18"/>
      <c r="F16" s="19">
        <f>IF(OR(B16="Sa",B16="So"),0,$B$4)</f>
        <v>8</v>
      </c>
      <c r="G16" s="19">
        <f>IF(AND(C16&lt;&gt;"",D16&lt;&gt;""),(D16-C16)*24-IFERROR(E16,0)/60,"")</f>
      </c>
      <c r="H16" s="20">
        <f>IF(G16="","",G16-F16)</f>
      </c>
      <c r="I16" s="21"/>
    </row>
    <row r="17" spans="1:9" x14ac:dyDescent="0.25">
      <c r="A17" s="15">
        <v>46244.91666666667</v>
      </c>
      <c r="B17" s="16" t="s">
        <v>30</v>
      </c>
      <c r="C17" s="17"/>
      <c r="D17" s="17"/>
      <c r="E17" s="18"/>
      <c r="F17" s="19">
        <f>IF(OR(B17="Sa",B17="So"),0,$B$4)</f>
        <v>8</v>
      </c>
      <c r="G17" s="19">
        <f>IF(AND(C17&lt;&gt;"",D17&lt;&gt;""),(D17-C17)*24-IFERROR(E17,0)/60,"")</f>
      </c>
      <c r="H17" s="20">
        <f>IF(G17="","",G17-F17)</f>
      </c>
      <c r="I17" s="21"/>
    </row>
    <row r="18" spans="1:9" x14ac:dyDescent="0.25">
      <c r="A18" s="15">
        <v>46245.91666666667</v>
      </c>
      <c r="B18" s="16" t="s">
        <v>31</v>
      </c>
      <c r="C18" s="17"/>
      <c r="D18" s="17"/>
      <c r="E18" s="18"/>
      <c r="F18" s="19">
        <f>IF(OR(B18="Sa",B18="So"),0,$B$4)</f>
        <v>8</v>
      </c>
      <c r="G18" s="19">
        <f>IF(AND(C18&lt;&gt;"",D18&lt;&gt;""),(D18-C18)*24-IFERROR(E18,0)/60,"")</f>
      </c>
      <c r="H18" s="20">
        <f>IF(G18="","",G18-F18)</f>
      </c>
      <c r="I18" s="21"/>
    </row>
    <row r="19" spans="1:9" x14ac:dyDescent="0.25">
      <c r="A19" s="15">
        <v>46246.91666666667</v>
      </c>
      <c r="B19" s="16" t="s">
        <v>24</v>
      </c>
      <c r="C19" s="17"/>
      <c r="D19" s="17"/>
      <c r="E19" s="18"/>
      <c r="F19" s="19">
        <f>IF(OR(B19="Sa",B19="So"),0,$B$4)</f>
        <v>8</v>
      </c>
      <c r="G19" s="19">
        <f>IF(AND(C19&lt;&gt;"",D19&lt;&gt;""),(D19-C19)*24-IFERROR(E19,0)/60,"")</f>
      </c>
      <c r="H19" s="20">
        <f>IF(G19="","",G19-F19)</f>
      </c>
      <c r="I19" s="21"/>
    </row>
    <row r="20" spans="1:9" x14ac:dyDescent="0.25">
      <c r="A20" s="15">
        <v>46247.91666666667</v>
      </c>
      <c r="B20" s="16" t="s">
        <v>26</v>
      </c>
      <c r="C20" s="17"/>
      <c r="D20" s="17"/>
      <c r="E20" s="18"/>
      <c r="F20" s="19">
        <f>IF(OR(B20="Sa",B20="So"),0,$B$4)</f>
        <v>8</v>
      </c>
      <c r="G20" s="19">
        <f>IF(AND(C20&lt;&gt;"",D20&lt;&gt;""),(D20-C20)*24-IFERROR(E20,0)/60,"")</f>
      </c>
      <c r="H20" s="20">
        <f>IF(G20="","",G20-F20)</f>
      </c>
      <c r="I20" s="21"/>
    </row>
    <row r="21" spans="1:9" x14ac:dyDescent="0.25">
      <c r="A21" s="22">
        <v>46248.91666666667</v>
      </c>
      <c r="B21" s="23" t="s">
        <v>27</v>
      </c>
      <c r="C21" s="24"/>
      <c r="D21" s="24"/>
      <c r="E21" s="25"/>
      <c r="F21" s="26">
        <f>IF(OR(B21="Sa",B21="So"),0,$B$4)</f>
        <v>0</v>
      </c>
      <c r="G21" s="26">
        <f>IF(AND(C21&lt;&gt;"",D21&lt;&gt;""),(D21-C21)*24-IFERROR(E21,0)/60,"")</f>
      </c>
      <c r="H21" s="27">
        <f>IF(G21="","",G21-F21)</f>
      </c>
      <c r="I21" s="28"/>
    </row>
    <row r="22" spans="1:9" x14ac:dyDescent="0.25">
      <c r="A22" s="22">
        <v>46249.91666666667</v>
      </c>
      <c r="B22" s="23" t="s">
        <v>28</v>
      </c>
      <c r="C22" s="24"/>
      <c r="D22" s="24"/>
      <c r="E22" s="25"/>
      <c r="F22" s="26">
        <f>IF(OR(B22="Sa",B22="So"),0,$B$4)</f>
        <v>0</v>
      </c>
      <c r="G22" s="26">
        <f>IF(AND(C22&lt;&gt;"",D22&lt;&gt;""),(D22-C22)*24-IFERROR(E22,0)/60,"")</f>
      </c>
      <c r="H22" s="27">
        <f>IF(G22="","",G22-F22)</f>
      </c>
      <c r="I22" s="28"/>
    </row>
    <row r="23" spans="1:9" x14ac:dyDescent="0.25">
      <c r="A23" s="15">
        <v>46250.91666666667</v>
      </c>
      <c r="B23" s="16" t="s">
        <v>29</v>
      </c>
      <c r="C23" s="17"/>
      <c r="D23" s="17"/>
      <c r="E23" s="18"/>
      <c r="F23" s="19">
        <f>IF(OR(B23="Sa",B23="So"),0,$B$4)</f>
        <v>8</v>
      </c>
      <c r="G23" s="19">
        <f>IF(AND(C23&lt;&gt;"",D23&lt;&gt;""),(D23-C23)*24-IFERROR(E23,0)/60,"")</f>
      </c>
      <c r="H23" s="20">
        <f>IF(G23="","",G23-F23)</f>
      </c>
      <c r="I23" s="21"/>
    </row>
    <row r="24" spans="1:9" x14ac:dyDescent="0.25">
      <c r="A24" s="15">
        <v>46251.91666666667</v>
      </c>
      <c r="B24" s="16" t="s">
        <v>30</v>
      </c>
      <c r="C24" s="17"/>
      <c r="D24" s="17"/>
      <c r="E24" s="18"/>
      <c r="F24" s="19">
        <f>IF(OR(B24="Sa",B24="So"),0,$B$4)</f>
        <v>8</v>
      </c>
      <c r="G24" s="19">
        <f>IF(AND(C24&lt;&gt;"",D24&lt;&gt;""),(D24-C24)*24-IFERROR(E24,0)/60,"")</f>
      </c>
      <c r="H24" s="20">
        <f>IF(G24="","",G24-F24)</f>
      </c>
      <c r="I24" s="21"/>
    </row>
    <row r="25" spans="1:9" x14ac:dyDescent="0.25">
      <c r="A25" s="15">
        <v>46252.91666666667</v>
      </c>
      <c r="B25" s="16" t="s">
        <v>31</v>
      </c>
      <c r="C25" s="17"/>
      <c r="D25" s="17"/>
      <c r="E25" s="18"/>
      <c r="F25" s="19">
        <f>IF(OR(B25="Sa",B25="So"),0,$B$4)</f>
        <v>8</v>
      </c>
      <c r="G25" s="19">
        <f>IF(AND(C25&lt;&gt;"",D25&lt;&gt;""),(D25-C25)*24-IFERROR(E25,0)/60,"")</f>
      </c>
      <c r="H25" s="20">
        <f>IF(G25="","",G25-F25)</f>
      </c>
      <c r="I25" s="21"/>
    </row>
    <row r="26" spans="1:9" x14ac:dyDescent="0.25">
      <c r="A26" s="15">
        <v>46253.91666666667</v>
      </c>
      <c r="B26" s="16" t="s">
        <v>24</v>
      </c>
      <c r="C26" s="17"/>
      <c r="D26" s="17"/>
      <c r="E26" s="18"/>
      <c r="F26" s="19">
        <f>IF(OR(B26="Sa",B26="So"),0,$B$4)</f>
        <v>8</v>
      </c>
      <c r="G26" s="19">
        <f>IF(AND(C26&lt;&gt;"",D26&lt;&gt;""),(D26-C26)*24-IFERROR(E26,0)/60,"")</f>
      </c>
      <c r="H26" s="20">
        <f>IF(G26="","",G26-F26)</f>
      </c>
      <c r="I26" s="21"/>
    </row>
    <row r="27" spans="1:9" x14ac:dyDescent="0.25">
      <c r="A27" s="15">
        <v>46254.91666666667</v>
      </c>
      <c r="B27" s="16" t="s">
        <v>26</v>
      </c>
      <c r="C27" s="17"/>
      <c r="D27" s="17"/>
      <c r="E27" s="18"/>
      <c r="F27" s="19">
        <f>IF(OR(B27="Sa",B27="So"),0,$B$4)</f>
        <v>8</v>
      </c>
      <c r="G27" s="19">
        <f>IF(AND(C27&lt;&gt;"",D27&lt;&gt;""),(D27-C27)*24-IFERROR(E27,0)/60,"")</f>
      </c>
      <c r="H27" s="20">
        <f>IF(G27="","",G27-F27)</f>
      </c>
      <c r="I27" s="21"/>
    </row>
    <row r="28" spans="1:9" x14ac:dyDescent="0.25">
      <c r="A28" s="22">
        <v>46255.91666666667</v>
      </c>
      <c r="B28" s="23" t="s">
        <v>27</v>
      </c>
      <c r="C28" s="24"/>
      <c r="D28" s="24"/>
      <c r="E28" s="25"/>
      <c r="F28" s="26">
        <f>IF(OR(B28="Sa",B28="So"),0,$B$4)</f>
        <v>0</v>
      </c>
      <c r="G28" s="26">
        <f>IF(AND(C28&lt;&gt;"",D28&lt;&gt;""),(D28-C28)*24-IFERROR(E28,0)/60,"")</f>
      </c>
      <c r="H28" s="27">
        <f>IF(G28="","",G28-F28)</f>
      </c>
      <c r="I28" s="28"/>
    </row>
    <row r="29" spans="1:9" x14ac:dyDescent="0.25">
      <c r="A29" s="22">
        <v>46256.91666666667</v>
      </c>
      <c r="B29" s="23" t="s">
        <v>28</v>
      </c>
      <c r="C29" s="24"/>
      <c r="D29" s="24"/>
      <c r="E29" s="25"/>
      <c r="F29" s="26">
        <f>IF(OR(B29="Sa",B29="So"),0,$B$4)</f>
        <v>0</v>
      </c>
      <c r="G29" s="26">
        <f>IF(AND(C29&lt;&gt;"",D29&lt;&gt;""),(D29-C29)*24-IFERROR(E29,0)/60,"")</f>
      </c>
      <c r="H29" s="27">
        <f>IF(G29="","",G29-F29)</f>
      </c>
      <c r="I29" s="28"/>
    </row>
    <row r="30" spans="1:9" x14ac:dyDescent="0.25">
      <c r="A30" s="15">
        <v>46257.91666666667</v>
      </c>
      <c r="B30" s="16" t="s">
        <v>29</v>
      </c>
      <c r="C30" s="17"/>
      <c r="D30" s="17"/>
      <c r="E30" s="18"/>
      <c r="F30" s="19">
        <f>IF(OR(B30="Sa",B30="So"),0,$B$4)</f>
        <v>8</v>
      </c>
      <c r="G30" s="19">
        <f>IF(AND(C30&lt;&gt;"",D30&lt;&gt;""),(D30-C30)*24-IFERROR(E30,0)/60,"")</f>
      </c>
      <c r="H30" s="20">
        <f>IF(G30="","",G30-F30)</f>
      </c>
      <c r="I30" s="21"/>
    </row>
    <row r="31" spans="1:9" x14ac:dyDescent="0.25">
      <c r="A31" s="15">
        <v>46258.91666666667</v>
      </c>
      <c r="B31" s="16" t="s">
        <v>30</v>
      </c>
      <c r="C31" s="17"/>
      <c r="D31" s="17"/>
      <c r="E31" s="18"/>
      <c r="F31" s="19">
        <f>IF(OR(B31="Sa",B31="So"),0,$B$4)</f>
        <v>8</v>
      </c>
      <c r="G31" s="19">
        <f>IF(AND(C31&lt;&gt;"",D31&lt;&gt;""),(D31-C31)*24-IFERROR(E31,0)/60,"")</f>
      </c>
      <c r="H31" s="20">
        <f>IF(G31="","",G31-F31)</f>
      </c>
      <c r="I31" s="21"/>
    </row>
    <row r="32" spans="1:9" x14ac:dyDescent="0.25">
      <c r="A32" s="15">
        <v>46259.91666666667</v>
      </c>
      <c r="B32" s="16" t="s">
        <v>31</v>
      </c>
      <c r="C32" s="17"/>
      <c r="D32" s="17"/>
      <c r="E32" s="18"/>
      <c r="F32" s="19">
        <f>IF(OR(B32="Sa",B32="So"),0,$B$4)</f>
        <v>8</v>
      </c>
      <c r="G32" s="19">
        <f>IF(AND(C32&lt;&gt;"",D32&lt;&gt;""),(D32-C32)*24-IFERROR(E32,0)/60,"")</f>
      </c>
      <c r="H32" s="20">
        <f>IF(G32="","",G32-F32)</f>
      </c>
      <c r="I32" s="21"/>
    </row>
    <row r="33" spans="1:9" x14ac:dyDescent="0.25">
      <c r="A33" s="15">
        <v>46260.91666666667</v>
      </c>
      <c r="B33" s="16" t="s">
        <v>24</v>
      </c>
      <c r="C33" s="17"/>
      <c r="D33" s="17"/>
      <c r="E33" s="18"/>
      <c r="F33" s="19">
        <f>IF(OR(B33="Sa",B33="So"),0,$B$4)</f>
        <v>8</v>
      </c>
      <c r="G33" s="19">
        <f>IF(AND(C33&lt;&gt;"",D33&lt;&gt;""),(D33-C33)*24-IFERROR(E33,0)/60,"")</f>
      </c>
      <c r="H33" s="20">
        <f>IF(G33="","",G33-F33)</f>
      </c>
      <c r="I33" s="21"/>
    </row>
    <row r="34" spans="1:9" x14ac:dyDescent="0.25">
      <c r="A34" s="15">
        <v>46261.91666666667</v>
      </c>
      <c r="B34" s="16" t="s">
        <v>26</v>
      </c>
      <c r="C34" s="17"/>
      <c r="D34" s="17"/>
      <c r="E34" s="18"/>
      <c r="F34" s="19">
        <f>IF(OR(B34="Sa",B34="So"),0,$B$4)</f>
        <v>8</v>
      </c>
      <c r="G34" s="19">
        <f>IF(AND(C34&lt;&gt;"",D34&lt;&gt;""),(D34-C34)*24-IFERROR(E34,0)/60,"")</f>
      </c>
      <c r="H34" s="20">
        <f>IF(G34="","",G34-F34)</f>
      </c>
      <c r="I34" s="21"/>
    </row>
    <row r="35" spans="1:9" x14ac:dyDescent="0.25">
      <c r="A35" s="22">
        <v>46262.91666666667</v>
      </c>
      <c r="B35" s="23" t="s">
        <v>27</v>
      </c>
      <c r="C35" s="24"/>
      <c r="D35" s="24"/>
      <c r="E35" s="25"/>
      <c r="F35" s="26">
        <f>IF(OR(B35="Sa",B35="So"),0,$B$4)</f>
        <v>0</v>
      </c>
      <c r="G35" s="26">
        <f>IF(AND(C35&lt;&gt;"",D35&lt;&gt;""),(D35-C35)*24-IFERROR(E35,0)/60,"")</f>
      </c>
      <c r="H35" s="27">
        <f>IF(G35="","",G35-F35)</f>
      </c>
      <c r="I35" s="28"/>
    </row>
    <row r="36" spans="1:9" x14ac:dyDescent="0.25">
      <c r="A36" s="22">
        <v>46263.91666666667</v>
      </c>
      <c r="B36" s="23" t="s">
        <v>28</v>
      </c>
      <c r="C36" s="24"/>
      <c r="D36" s="24"/>
      <c r="E36" s="25"/>
      <c r="F36" s="26">
        <f>IF(OR(B36="Sa",B36="So"),0,$B$4)</f>
        <v>0</v>
      </c>
      <c r="G36" s="26">
        <f>IF(AND(C36&lt;&gt;"",D36&lt;&gt;""),(D36-C36)*24-IFERROR(E36,0)/60,"")</f>
      </c>
      <c r="H36" s="27">
        <f>IF(G36="","",G36-F36)</f>
      </c>
      <c r="I36" s="28"/>
    </row>
    <row r="37" spans="1:9" x14ac:dyDescent="0.25">
      <c r="A37" s="15">
        <v>46264.91666666667</v>
      </c>
      <c r="B37" s="16" t="s">
        <v>29</v>
      </c>
      <c r="C37" s="17"/>
      <c r="D37" s="17"/>
      <c r="E37" s="18"/>
      <c r="F37" s="19">
        <f>IF(OR(B37="Sa",B37="So"),0,$B$4)</f>
        <v>8</v>
      </c>
      <c r="G37" s="19">
        <f>IF(AND(C37&lt;&gt;"",D37&lt;&gt;""),(D37-C37)*24-IFERROR(E37,0)/60,"")</f>
      </c>
      <c r="H37" s="20">
        <f>IF(G37="","",G37-F37)</f>
      </c>
      <c r="I37" s="21"/>
    </row>
    <row r="38" spans="1:8" x14ac:dyDescent="0.25">
      <c r="A38" s="5" t="s">
        <v>32</v>
      </c>
      <c r="B38" s="5"/>
      <c r="C38" s="5"/>
      <c r="D38" s="5"/>
      <c r="E38" s="5"/>
      <c r="F38" s="29">
        <f>SUM(F7:F37)</f>
      </c>
      <c r="G38" s="29">
        <f>SUM(G7:G37)</f>
      </c>
      <c r="H38" s="30">
        <f>G38-F38</f>
      </c>
    </row>
    <row r="41" spans="1:9" x14ac:dyDescent="0.25">
      <c r="A41" s="31" t="s">
        <v>33</v>
      </c>
      <c r="B41" s="31"/>
      <c r="C41" s="31"/>
      <c r="D41" s="31"/>
      <c r="F41" s="31" t="s">
        <v>34</v>
      </c>
      <c r="G41" s="31"/>
      <c r="H41" s="31"/>
      <c r="I41" s="31"/>
    </row>
    <row r="43" spans="1:1" x14ac:dyDescent="0.25">
      <c r="A43" s="32" t="s">
        <v>35</v>
      </c>
    </row>
  </sheetData>
  <mergeCells count="4">
    <mergeCell ref="D1:I1"/>
    <mergeCell ref="A38:E38"/>
    <mergeCell ref="A41:D41"/>
    <mergeCell ref="F41:I41"/>
  </mergeCells>
  <pageMargins left="0.5" right="0.5" top="0.5" bottom="0.5" header="0.3" footer="0.3"/>
  <pageSetup paperSize="9"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Anleitung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Stundenzettel 2026</dc:title>
  <dc:subject>Arbeitszeit-Erfassung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2026-05-28T07:26:19Z</dcterms:modified>
</cp:coreProperties>
</file>